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Документ!$A$11:$K$50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E13" i="2" l="1"/>
  <c r="E21" i="2"/>
  <c r="E24" i="2"/>
  <c r="E29" i="2"/>
  <c r="E32" i="2"/>
  <c r="E38" i="2"/>
  <c r="E40" i="2"/>
  <c r="E44" i="2"/>
  <c r="E47" i="2"/>
  <c r="E12" i="2" l="1"/>
  <c r="D47" i="2"/>
  <c r="D44" i="2"/>
  <c r="D40" i="2"/>
  <c r="D38" i="2"/>
  <c r="D32" i="2"/>
  <c r="D29" i="2"/>
  <c r="D24" i="2"/>
  <c r="D21" i="2"/>
  <c r="D13" i="2"/>
  <c r="D12" i="2" l="1"/>
</calcChain>
</file>

<file path=xl/sharedStrings.xml><?xml version="1.0" encoding="utf-8"?>
<sst xmlns="http://schemas.openxmlformats.org/spreadsheetml/2006/main" count="125" uniqueCount="64">
  <si>
    <t>01</t>
  </si>
  <si>
    <t>00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</si>
  <si>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</si>
  <si>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</si>
  <si>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</si>
  <si>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</si>
  <si>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</si>
  <si>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</si>
  <si>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</si>
  <si>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</si>
  <si>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</si>
  <si>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</si>
  <si>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</si>
  <si>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</si>
  <si>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</si>
  <si>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</si>
  <si>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</si>
  <si>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</si>
  <si>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</si>
  <si>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</si>
  <si>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</si>
  <si>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</si>
  <si>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</si>
  <si>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</si>
  <si>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</si>
  <si>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</si>
  <si>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</si>
  <si>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</si>
  <si>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</si>
  <si>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</si>
  <si>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</si>
  <si>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</si>
  <si>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Общеэкономические вопросы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</si>
  <si>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</si>
  <si>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</si>
  <si>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</si>
  <si>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Сбор, удаление отходов и очистка сточных вод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</si>
  <si>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</si>
  <si>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</si>
  <si>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</si>
  <si>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</si>
  <si>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</si>
  <si>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</si>
  <si>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</si>
  <si>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</si>
  <si>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</si>
  <si>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</si>
  <si>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</si>
  <si>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</si>
  <si>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</si>
  <si>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</si>
  <si>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>Всего расходов</t>
  </si>
  <si>
    <t>____________</t>
  </si>
  <si>
    <t>Наименование показателя</t>
  </si>
  <si>
    <t>Раздел</t>
  </si>
  <si>
    <t>Подраздел</t>
  </si>
  <si>
    <t>Сумма 
тыс. руб.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</si>
  <si>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</si>
  <si>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УТВЕРЖДЕНО</t>
  </si>
  <si>
    <t>решением Даровской
районной Думы
Даровского района
Кировской области
от __________ № ________</t>
  </si>
  <si>
    <t>2026 год</t>
  </si>
  <si>
    <t>РАСПРЕДЕЛЕНИЕ
бюджетных ассигнований по разделам и подразделам классификации
расходов бюджетов на 2026 год и на 2027 год</t>
  </si>
  <si>
    <t>Приложение № 6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</si>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</sst>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49" fontId="6" fillId="0" borderId="2" xfId="7" applyNumberFormat="1" applyFont="1" applyFill="1" applyProtection="1">
      <alignment horizontal="center" vertical="top" shrinkToFit="1"/>
    </xf>
    <xf numFmtId="0" fontId="6" fillId="0" borderId="1" xfId="2" applyNumberFormat="1" applyFont="1" applyFill="1" applyAlignment="1" applyProtection="1"/>
    <xf numFmtId="0" fontId="6" fillId="0" borderId="1" xfId="3" applyFont="1" applyFill="1" applyAlignment="1"/>
    <xf numFmtId="0" fontId="6" fillId="0" borderId="4" xfId="4" applyFont="1" applyFill="1" applyBorder="1" applyAlignment="1"/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0" fontId="7" fillId="0" borderId="1" xfId="2" applyNumberFormat="1" applyFont="1" applyFill="1" applyAlignment="1" applyProtection="1"/>
    <xf numFmtId="0" fontId="7" fillId="0" borderId="1" xfId="3" applyNumberFormat="1" applyFont="1" applyFill="1" applyAlignment="1" applyProtection="1"/>
    <xf numFmtId="0" fontId="7" fillId="0" borderId="1" xfId="3" applyFont="1" applyFill="1" applyAlignment="1"/>
    <xf numFmtId="0" fontId="7" fillId="0" borderId="4" xfId="4" applyNumberFormat="1" applyFont="1" applyFill="1" applyBorder="1" applyAlignment="1" applyProtection="1"/>
    <xf numFmtId="0" fontId="7" fillId="0" borderId="4" xfId="4" applyFont="1" applyFill="1" applyBorder="1" applyAlignment="1"/>
    <xf numFmtId="0" fontId="5" fillId="0" borderId="2" xfId="5" applyNumberFormat="1" applyFont="1" applyFill="1" applyAlignment="1" applyProtection="1">
      <alignment horizontal="left" vertical="center" wrapText="1"/>
    </xf>
    <xf numFmtId="49" fontId="5" fillId="0" borderId="2" xfId="5" applyNumberFormat="1" applyFont="1" applyFill="1" applyProtection="1">
      <alignment horizontal="center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0" fontId="7" fillId="0" borderId="1" xfId="1" applyFont="1" applyFill="1" applyAlignment="1">
      <alignment horizontal="left"/>
    </xf>
    <xf numFmtId="0" fontId="6" fillId="0" borderId="3" xfId="10" applyNumberFormat="1" applyFont="1" applyFill="1" applyAlignment="1" applyProtection="1">
      <alignment horizontal="center"/>
    </xf>
    <xf numFmtId="0" fontId="7" fillId="0" borderId="1" xfId="1" applyFont="1" applyFill="1" applyAlignment="1">
      <alignment horizontal="left"/>
    </xf>
    <xf numFmtId="0" fontId="7" fillId="0" borderId="1" xfId="1" applyFont="1" applyFill="1" applyAlignment="1">
      <alignment horizontal="left" wrapText="1"/>
    </xf>
    <xf numFmtId="0" fontId="6" fillId="0" borderId="5" xfId="5" applyNumberFormat="1" applyFont="1" applyFill="1" applyBorder="1" applyAlignment="1" applyProtection="1">
      <alignment horizontal="center" vertical="center" wrapText="1"/>
    </xf>
    <xf numFmtId="0" fontId="6" fillId="0" borderId="6" xfId="5" applyNumberFormat="1" applyFont="1" applyFill="1" applyBorder="1" applyAlignment="1" applyProtection="1">
      <alignment horizontal="center" vertical="center" wrapText="1"/>
    </xf>
    <xf numFmtId="0" fontId="6" fillId="0" borderId="7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8" fillId="0" borderId="1" xfId="3" applyNumberFormat="1" applyFont="1" applyFill="1" applyAlignment="1" applyProtection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showGridLines="0" tabSelected="1" view="pageBreakPreview" zoomScaleNormal="100" zoomScaleSheetLayoutView="100" workbookViewId="0">
      <selection activeCell="E11" sqref="E11"/>
    </sheetView>
  </sheetViews>
  <sheetFormatPr defaultRowHeight="14.4" outlineLevelRow="1" x14ac:dyDescent="0.3"/>
  <cols>
    <col min="1" max="1" width="59.88671875" style="1" customWidth="1"/>
    <col min="2" max="2" width="7.5546875" style="1" customWidth="1"/>
    <col min="3" max="3" width="11.109375" style="1" customWidth="1"/>
    <col min="4" max="4" width="13.21875" style="1" customWidth="1"/>
    <col min="5" max="5" width="12.33203125" style="1" customWidth="1"/>
    <col min="6" max="16384" width="8.88671875" style="1"/>
  </cols>
  <sheetData>
    <row r="1" spans="1:5" ht="18" x14ac:dyDescent="0.35">
      <c r="A1" s="9"/>
      <c r="B1" s="21" t="s">
        <v>62</v>
      </c>
      <c r="C1" s="21"/>
      <c r="D1" s="21"/>
      <c r="E1" s="6"/>
    </row>
    <row r="2" spans="1:5" ht="18" x14ac:dyDescent="0.35">
      <c r="A2" s="9"/>
      <c r="B2" s="19"/>
      <c r="C2" s="19"/>
      <c r="D2" s="19"/>
      <c r="E2" s="6"/>
    </row>
    <row r="3" spans="1:5" ht="18" x14ac:dyDescent="0.35">
      <c r="A3" s="9"/>
      <c r="B3" s="19" t="s">
        <v>58</v>
      </c>
      <c r="C3" s="19"/>
      <c r="D3" s="19"/>
      <c r="E3" s="6"/>
    </row>
    <row r="4" spans="1:5" ht="18" x14ac:dyDescent="0.35">
      <c r="A4" s="9"/>
      <c r="B4" s="10"/>
      <c r="C4" s="10"/>
      <c r="D4" s="11"/>
      <c r="E4" s="6"/>
    </row>
    <row r="5" spans="1:5" ht="90.6" customHeight="1" x14ac:dyDescent="0.35">
      <c r="A5" s="9"/>
      <c r="B5" s="22" t="s">
        <v>59</v>
      </c>
      <c r="C5" s="21"/>
      <c r="D5" s="21"/>
      <c r="E5" s="6"/>
    </row>
    <row r="6" spans="1:5" ht="28.8" customHeight="1" x14ac:dyDescent="0.35">
      <c r="A6" s="12"/>
      <c r="B6" s="13"/>
      <c r="C6" s="13"/>
      <c r="D6" s="13"/>
      <c r="E6" s="7"/>
    </row>
    <row r="7" spans="1:5" ht="54" customHeight="1" x14ac:dyDescent="0.3">
      <c r="A7" s="27" t="s">
        <v>61</v>
      </c>
      <c r="B7" s="27"/>
      <c r="C7" s="27"/>
      <c r="D7" s="27"/>
      <c r="E7" s="27"/>
    </row>
    <row r="8" spans="1:5" ht="19.2" customHeight="1" x14ac:dyDescent="0.35">
      <c r="A8" s="14"/>
      <c r="B8" s="15"/>
      <c r="C8" s="15"/>
      <c r="D8" s="15"/>
      <c r="E8" s="8"/>
    </row>
    <row r="9" spans="1:5" ht="33" customHeight="1" x14ac:dyDescent="0.3">
      <c r="A9" s="25" t="s">
        <v>53</v>
      </c>
      <c r="B9" s="25" t="s">
        <v>54</v>
      </c>
      <c r="C9" s="25" t="s">
        <v>55</v>
      </c>
      <c r="D9" s="23" t="s">
        <v>56</v>
      </c>
      <c r="E9" s="24"/>
    </row>
    <row r="10" spans="1:5" ht="15.6" x14ac:dyDescent="0.3">
      <c r="A10" s="26"/>
      <c r="B10" s="26"/>
      <c r="C10" s="26"/>
      <c r="D10" s="2" t="s">
        <v>60</v>
      </c>
      <c r="E10" s="2" t="s">
        <v>63</v>
      </c>
    </row>
    <row r="11" spans="1:5" ht="15.6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</row>
    <row r="12" spans="1:5" ht="15.6" x14ac:dyDescent="0.3">
      <c r="A12" s="16" t="s">
        <v>51</v>
      </c>
      <c r="B12" s="17" t="s">
        <v>1</v>
      </c>
      <c r="C12" s="17" t="s">
        <v>1</v>
      </c>
      <c r="D12" s="18">
        <f>D13+D21+D24+D29+D32+D38+D40+D44+D47</f>
        <v>276158.2</v>
      </c>
      <c r="E12" s="18">
        <f>E13+E21+E24+E29+E32+E38+E40+E44+E47</f>
        <v>280758</v>
      </c>
    </row>
    <row r="13" spans="1:5" ht="15.6" x14ac:dyDescent="0.3">
      <c r="A13" s="3" t="s">
        <v>15</v>
      </c>
      <c r="B13" s="5" t="s">
        <v>0</v>
      </c>
      <c r="C13" s="5" t="s">
        <v>1</v>
      </c>
      <c r="D13" s="4">
        <f>D14+D15+D16+D17+D18+D19+D20</f>
        <v>62249.2</v>
      </c>
      <c r="E13" s="4">
        <f>E14+E15+E16+E17+E18+E19+E20</f>
        <v>66414.899999999994</v>
      </c>
    </row>
    <row r="14" spans="1:5" ht="31.2" outlineLevel="1" x14ac:dyDescent="0.3">
      <c r="A14" s="3" t="s">
        <v>24</v>
      </c>
      <c r="B14" s="5" t="s">
        <v>0</v>
      </c>
      <c r="C14" s="5" t="s">
        <v>2</v>
      </c>
      <c r="D14" s="4">
        <v>1759.8</v>
      </c>
      <c r="E14" s="4">
        <v>1759.8</v>
      </c>
    </row>
    <row r="15" spans="1:5" ht="46.8" outlineLevel="1" x14ac:dyDescent="0.3">
      <c r="A15" s="3" t="s">
        <v>25</v>
      </c>
      <c r="B15" s="5" t="s">
        <v>0</v>
      </c>
      <c r="C15" s="5" t="s">
        <v>3</v>
      </c>
      <c r="D15" s="4">
        <v>40</v>
      </c>
      <c r="E15" s="4">
        <v>40</v>
      </c>
    </row>
    <row r="16" spans="1:5" ht="46.8" outlineLevel="1" x14ac:dyDescent="0.3">
      <c r="A16" s="3" t="s">
        <v>57</v>
      </c>
      <c r="B16" s="5" t="s">
        <v>0</v>
      </c>
      <c r="C16" s="5" t="s">
        <v>4</v>
      </c>
      <c r="D16" s="4">
        <v>41237.1</v>
      </c>
      <c r="E16" s="4">
        <v>41277.1</v>
      </c>
    </row>
    <row r="17" spans="1:5" ht="15.6" outlineLevel="1" x14ac:dyDescent="0.3">
      <c r="A17" s="3" t="s">
        <v>26</v>
      </c>
      <c r="B17" s="5" t="s">
        <v>0</v>
      </c>
      <c r="C17" s="5" t="s">
        <v>5</v>
      </c>
      <c r="D17" s="4">
        <v>15.7</v>
      </c>
      <c r="E17" s="4">
        <v>3.7</v>
      </c>
    </row>
    <row r="18" spans="1:5" ht="46.8" outlineLevel="1" x14ac:dyDescent="0.3">
      <c r="A18" s="3" t="s">
        <v>27</v>
      </c>
      <c r="B18" s="5" t="s">
        <v>0</v>
      </c>
      <c r="C18" s="5" t="s">
        <v>6</v>
      </c>
      <c r="D18" s="4">
        <v>1079.4000000000001</v>
      </c>
      <c r="E18" s="4">
        <v>1079.4000000000001</v>
      </c>
    </row>
    <row r="19" spans="1:5" ht="15.6" outlineLevel="1" x14ac:dyDescent="0.3">
      <c r="A19" s="3" t="s">
        <v>28</v>
      </c>
      <c r="B19" s="5" t="s">
        <v>0</v>
      </c>
      <c r="C19" s="5" t="s">
        <v>7</v>
      </c>
      <c r="D19" s="4">
        <v>300</v>
      </c>
      <c r="E19" s="4">
        <v>300</v>
      </c>
    </row>
    <row r="20" spans="1:5" ht="15.6" outlineLevel="1" x14ac:dyDescent="0.3">
      <c r="A20" s="3" t="s">
        <v>29</v>
      </c>
      <c r="B20" s="5" t="s">
        <v>0</v>
      </c>
      <c r="C20" s="5" t="s">
        <v>8</v>
      </c>
      <c r="D20" s="4">
        <v>17817.2</v>
      </c>
      <c r="E20" s="4">
        <v>21954.9</v>
      </c>
    </row>
    <row r="21" spans="1:5" ht="31.2" x14ac:dyDescent="0.3">
      <c r="A21" s="3" t="s">
        <v>16</v>
      </c>
      <c r="B21" s="5" t="s">
        <v>3</v>
      </c>
      <c r="C21" s="5" t="s">
        <v>1</v>
      </c>
      <c r="D21" s="4">
        <f>D22+D23</f>
        <v>2389.1999999999998</v>
      </c>
      <c r="E21" s="4">
        <f>E22+E23</f>
        <v>2389.1999999999998</v>
      </c>
    </row>
    <row r="22" spans="1:5" ht="46.8" outlineLevel="1" x14ac:dyDescent="0.3">
      <c r="A22" s="3" t="s">
        <v>30</v>
      </c>
      <c r="B22" s="5" t="s">
        <v>3</v>
      </c>
      <c r="C22" s="5" t="s">
        <v>9</v>
      </c>
      <c r="D22" s="4">
        <v>2238.1999999999998</v>
      </c>
      <c r="E22" s="4">
        <v>2238.1999999999998</v>
      </c>
    </row>
    <row r="23" spans="1:5" ht="31.2" outlineLevel="1" x14ac:dyDescent="0.3">
      <c r="A23" s="3" t="s">
        <v>31</v>
      </c>
      <c r="B23" s="5" t="s">
        <v>3</v>
      </c>
      <c r="C23" s="5" t="s">
        <v>10</v>
      </c>
      <c r="D23" s="4">
        <v>151</v>
      </c>
      <c r="E23" s="4">
        <v>151</v>
      </c>
    </row>
    <row r="24" spans="1:5" ht="15.6" x14ac:dyDescent="0.3">
      <c r="A24" s="3" t="s">
        <v>17</v>
      </c>
      <c r="B24" s="5" t="s">
        <v>4</v>
      </c>
      <c r="C24" s="5" t="s">
        <v>1</v>
      </c>
      <c r="D24" s="4">
        <f>D25+D26+D27+D28</f>
        <v>48637.3</v>
      </c>
      <c r="E24" s="4">
        <f>E25+E26+E27+E28</f>
        <v>48693.4</v>
      </c>
    </row>
    <row r="25" spans="1:5" ht="15.6" outlineLevel="1" x14ac:dyDescent="0.3">
      <c r="A25" s="3" t="s">
        <v>32</v>
      </c>
      <c r="B25" s="5" t="s">
        <v>4</v>
      </c>
      <c r="C25" s="5" t="s">
        <v>0</v>
      </c>
      <c r="D25" s="4">
        <v>100</v>
      </c>
      <c r="E25" s="4">
        <v>100</v>
      </c>
    </row>
    <row r="26" spans="1:5" ht="15.6" outlineLevel="1" x14ac:dyDescent="0.3">
      <c r="A26" s="3" t="s">
        <v>33</v>
      </c>
      <c r="B26" s="5" t="s">
        <v>4</v>
      </c>
      <c r="C26" s="5" t="s">
        <v>11</v>
      </c>
      <c r="D26" s="4">
        <v>5000</v>
      </c>
      <c r="E26" s="4">
        <v>5000</v>
      </c>
    </row>
    <row r="27" spans="1:5" ht="15.6" outlineLevel="1" x14ac:dyDescent="0.3">
      <c r="A27" s="3" t="s">
        <v>34</v>
      </c>
      <c r="B27" s="5" t="s">
        <v>4</v>
      </c>
      <c r="C27" s="5" t="s">
        <v>12</v>
      </c>
      <c r="D27" s="4">
        <v>43457.3</v>
      </c>
      <c r="E27" s="4">
        <v>43513.4</v>
      </c>
    </row>
    <row r="28" spans="1:5" ht="15.6" outlineLevel="1" x14ac:dyDescent="0.3">
      <c r="A28" s="3" t="s">
        <v>35</v>
      </c>
      <c r="B28" s="5" t="s">
        <v>4</v>
      </c>
      <c r="C28" s="5" t="s">
        <v>13</v>
      </c>
      <c r="D28" s="4">
        <v>80</v>
      </c>
      <c r="E28" s="4">
        <v>80</v>
      </c>
    </row>
    <row r="29" spans="1:5" ht="15.6" x14ac:dyDescent="0.3">
      <c r="A29" s="3" t="s">
        <v>18</v>
      </c>
      <c r="B29" s="5" t="s">
        <v>6</v>
      </c>
      <c r="C29" s="5" t="s">
        <v>1</v>
      </c>
      <c r="D29" s="4">
        <f>D30+D31</f>
        <v>329.7</v>
      </c>
      <c r="E29" s="4">
        <f>E30+E31</f>
        <v>331.7</v>
      </c>
    </row>
    <row r="30" spans="1:5" ht="15.6" outlineLevel="1" x14ac:dyDescent="0.3">
      <c r="A30" s="3" t="s">
        <v>36</v>
      </c>
      <c r="B30" s="5" t="s">
        <v>6</v>
      </c>
      <c r="C30" s="5" t="s">
        <v>2</v>
      </c>
      <c r="D30" s="4">
        <v>93</v>
      </c>
      <c r="E30" s="4">
        <v>95</v>
      </c>
    </row>
    <row r="31" spans="1:5" ht="15.6" outlineLevel="1" x14ac:dyDescent="0.3">
      <c r="A31" s="3" t="s">
        <v>37</v>
      </c>
      <c r="B31" s="5" t="s">
        <v>6</v>
      </c>
      <c r="C31" s="5" t="s">
        <v>5</v>
      </c>
      <c r="D31" s="4">
        <v>236.7</v>
      </c>
      <c r="E31" s="4">
        <v>236.7</v>
      </c>
    </row>
    <row r="32" spans="1:5" ht="15.6" x14ac:dyDescent="0.3">
      <c r="A32" s="3" t="s">
        <v>19</v>
      </c>
      <c r="B32" s="5" t="s">
        <v>14</v>
      </c>
      <c r="C32" s="5" t="s">
        <v>1</v>
      </c>
      <c r="D32" s="4">
        <f>D33+D34+D35+D36+D37</f>
        <v>84030.900000000009</v>
      </c>
      <c r="E32" s="4">
        <f>E33+E34+E35+E36+E37</f>
        <v>84977.5</v>
      </c>
    </row>
    <row r="33" spans="1:5" ht="15.6" outlineLevel="1" x14ac:dyDescent="0.3">
      <c r="A33" s="3" t="s">
        <v>38</v>
      </c>
      <c r="B33" s="5" t="s">
        <v>14</v>
      </c>
      <c r="C33" s="5" t="s">
        <v>0</v>
      </c>
      <c r="D33" s="4">
        <v>60111.6</v>
      </c>
      <c r="E33" s="4">
        <v>60966.400000000001</v>
      </c>
    </row>
    <row r="34" spans="1:5" ht="15.6" outlineLevel="1" x14ac:dyDescent="0.3">
      <c r="A34" s="3" t="s">
        <v>39</v>
      </c>
      <c r="B34" s="5" t="s">
        <v>14</v>
      </c>
      <c r="C34" s="5" t="s">
        <v>3</v>
      </c>
      <c r="D34" s="4">
        <v>15771.5</v>
      </c>
      <c r="E34" s="4">
        <v>15863.3</v>
      </c>
    </row>
    <row r="35" spans="1:5" ht="31.2" outlineLevel="1" x14ac:dyDescent="0.3">
      <c r="A35" s="3" t="s">
        <v>40</v>
      </c>
      <c r="B35" s="5" t="s">
        <v>14</v>
      </c>
      <c r="C35" s="5" t="s">
        <v>5</v>
      </c>
      <c r="D35" s="4">
        <v>86.8</v>
      </c>
      <c r="E35" s="4">
        <v>86.8</v>
      </c>
    </row>
    <row r="36" spans="1:5" ht="15.6" outlineLevel="1" x14ac:dyDescent="0.3">
      <c r="A36" s="3" t="s">
        <v>41</v>
      </c>
      <c r="B36" s="5" t="s">
        <v>14</v>
      </c>
      <c r="C36" s="5" t="s">
        <v>14</v>
      </c>
      <c r="D36" s="4">
        <v>35</v>
      </c>
      <c r="E36" s="4">
        <v>35</v>
      </c>
    </row>
    <row r="37" spans="1:5" ht="15.6" outlineLevel="1" x14ac:dyDescent="0.3">
      <c r="A37" s="3" t="s">
        <v>42</v>
      </c>
      <c r="B37" s="5" t="s">
        <v>14</v>
      </c>
      <c r="C37" s="5" t="s">
        <v>12</v>
      </c>
      <c r="D37" s="4">
        <v>8026</v>
      </c>
      <c r="E37" s="4">
        <v>8026</v>
      </c>
    </row>
    <row r="38" spans="1:5" ht="15.6" x14ac:dyDescent="0.3">
      <c r="A38" s="3" t="s">
        <v>20</v>
      </c>
      <c r="B38" s="5" t="s">
        <v>11</v>
      </c>
      <c r="C38" s="5" t="s">
        <v>1</v>
      </c>
      <c r="D38" s="4">
        <f>D39</f>
        <v>30003.699999999997</v>
      </c>
      <c r="E38" s="4">
        <f>E39</f>
        <v>30176.9</v>
      </c>
    </row>
    <row r="39" spans="1:5" ht="15.6" outlineLevel="1" x14ac:dyDescent="0.3">
      <c r="A39" s="3" t="s">
        <v>43</v>
      </c>
      <c r="B39" s="5" t="s">
        <v>11</v>
      </c>
      <c r="C39" s="5" t="s">
        <v>0</v>
      </c>
      <c r="D39" s="4">
        <v>30003.699999999997</v>
      </c>
      <c r="E39" s="4">
        <v>30176.9</v>
      </c>
    </row>
    <row r="40" spans="1:5" ht="15.6" x14ac:dyDescent="0.3">
      <c r="A40" s="3" t="s">
        <v>21</v>
      </c>
      <c r="B40" s="5" t="s">
        <v>9</v>
      </c>
      <c r="C40" s="5" t="s">
        <v>1</v>
      </c>
      <c r="D40" s="4">
        <f>D41+D42+D43</f>
        <v>10962.1</v>
      </c>
      <c r="E40" s="4">
        <f>E41+E42+E43</f>
        <v>11080.1</v>
      </c>
    </row>
    <row r="41" spans="1:5" ht="15.6" outlineLevel="1" x14ac:dyDescent="0.3">
      <c r="A41" s="3" t="s">
        <v>44</v>
      </c>
      <c r="B41" s="5" t="s">
        <v>9</v>
      </c>
      <c r="C41" s="5" t="s">
        <v>0</v>
      </c>
      <c r="D41" s="4">
        <v>4003.6</v>
      </c>
      <c r="E41" s="4">
        <v>4003.6</v>
      </c>
    </row>
    <row r="42" spans="1:5" ht="15.6" outlineLevel="1" x14ac:dyDescent="0.3">
      <c r="A42" s="3" t="s">
        <v>45</v>
      </c>
      <c r="B42" s="5" t="s">
        <v>9</v>
      </c>
      <c r="C42" s="5" t="s">
        <v>3</v>
      </c>
      <c r="D42" s="4">
        <v>2868</v>
      </c>
      <c r="E42" s="4">
        <v>2986</v>
      </c>
    </row>
    <row r="43" spans="1:5" ht="15.6" outlineLevel="1" x14ac:dyDescent="0.3">
      <c r="A43" s="3" t="s">
        <v>46</v>
      </c>
      <c r="B43" s="5" t="s">
        <v>9</v>
      </c>
      <c r="C43" s="5" t="s">
        <v>4</v>
      </c>
      <c r="D43" s="4">
        <v>4090.5</v>
      </c>
      <c r="E43" s="4">
        <v>4090.5</v>
      </c>
    </row>
    <row r="44" spans="1:5" ht="15.6" x14ac:dyDescent="0.3">
      <c r="A44" s="3" t="s">
        <v>22</v>
      </c>
      <c r="B44" s="5" t="s">
        <v>7</v>
      </c>
      <c r="C44" s="5" t="s">
        <v>1</v>
      </c>
      <c r="D44" s="4">
        <f>D45+D46</f>
        <v>753</v>
      </c>
      <c r="E44" s="4">
        <f>E45+E46</f>
        <v>753</v>
      </c>
    </row>
    <row r="45" spans="1:5" ht="15.6" outlineLevel="1" x14ac:dyDescent="0.3">
      <c r="A45" s="3" t="s">
        <v>47</v>
      </c>
      <c r="B45" s="5" t="s">
        <v>7</v>
      </c>
      <c r="C45" s="5" t="s">
        <v>2</v>
      </c>
      <c r="D45" s="4">
        <v>53</v>
      </c>
      <c r="E45" s="4">
        <v>53</v>
      </c>
    </row>
    <row r="46" spans="1:5" ht="15.6" outlineLevel="1" x14ac:dyDescent="0.3">
      <c r="A46" s="3" t="s">
        <v>48</v>
      </c>
      <c r="B46" s="5" t="s">
        <v>7</v>
      </c>
      <c r="C46" s="5" t="s">
        <v>3</v>
      </c>
      <c r="D46" s="4">
        <v>700</v>
      </c>
      <c r="E46" s="4">
        <v>700</v>
      </c>
    </row>
    <row r="47" spans="1:5" ht="46.8" x14ac:dyDescent="0.3">
      <c r="A47" s="3" t="s">
        <v>23</v>
      </c>
      <c r="B47" s="5" t="s">
        <v>10</v>
      </c>
      <c r="C47" s="5" t="s">
        <v>1</v>
      </c>
      <c r="D47" s="4">
        <f>D48+D49</f>
        <v>36803.1</v>
      </c>
      <c r="E47" s="4">
        <f>E48+E49</f>
        <v>35941.300000000003</v>
      </c>
    </row>
    <row r="48" spans="1:5" ht="46.8" outlineLevel="1" x14ac:dyDescent="0.3">
      <c r="A48" s="3" t="s">
        <v>49</v>
      </c>
      <c r="B48" s="5" t="s">
        <v>10</v>
      </c>
      <c r="C48" s="5" t="s">
        <v>0</v>
      </c>
      <c r="D48" s="4">
        <v>14000</v>
      </c>
      <c r="E48" s="4">
        <v>14000</v>
      </c>
    </row>
    <row r="49" spans="1:5" ht="15.6" outlineLevel="1" x14ac:dyDescent="0.3">
      <c r="A49" s="3" t="s">
        <v>50</v>
      </c>
      <c r="B49" s="5" t="s">
        <v>10</v>
      </c>
      <c r="C49" s="5" t="s">
        <v>3</v>
      </c>
      <c r="D49" s="4">
        <v>22803.1</v>
      </c>
      <c r="E49" s="4">
        <v>21941.3</v>
      </c>
    </row>
    <row r="50" spans="1:5" ht="28.2" customHeight="1" x14ac:dyDescent="0.3">
      <c r="A50" s="20" t="s">
        <v>52</v>
      </c>
      <c r="B50" s="20"/>
      <c r="C50" s="20"/>
      <c r="D50" s="20"/>
      <c r="E50" s="20"/>
    </row>
  </sheetData>
  <mergeCells count="8">
    <mergeCell ref="A50:E50"/>
    <mergeCell ref="B1:D1"/>
    <mergeCell ref="B5:D5"/>
    <mergeCell ref="D9:E9"/>
    <mergeCell ref="A9:A10"/>
    <mergeCell ref="B9:B10"/>
    <mergeCell ref="C9:C10"/>
    <mergeCell ref="A7:E7"/>
  </mergeCells>
  <pageMargins left="1.1811023622047245" right="0.39370078740157483" top="0.98425196850393704" bottom="0.78740157480314965" header="0.39370078740157483" footer="0.51181102362204722"/>
  <pageSetup paperSize="9" scale="81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5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0B541F-0D61-40D8-A2FB-1A48A9663A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2024-11-09T11:54:39Z</cp:lastPrinted>
  <dcterms:created xsi:type="dcterms:W3CDTF">2024-10-28T12:30:02Z</dcterms:created>
  <dcterms:modified xsi:type="dcterms:W3CDTF">2024-11-12T12:09:53Z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