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2" yWindow="576" windowWidth="22716" windowHeight="7620"/>
  </bookViews>
  <sheets>
    <sheet name="Документ" sheetId="2" r:id="rId1"/>
  </sheets>
  <definedNames>
    <definedName name="_xlnm._FilterDatabase" localSheetId="0" hidden="1">Документ!$A$10:$D$246</definedName>
    <definedName name="_xlnm.Print_Titles" localSheetId="0">Документ!$10:$10</definedName>
  </definedNames>
  <calcPr calcId="145621"/>
</workbook>
</file>

<file path=xl/calcChain.xml><?xml version="1.0" encoding="utf-8"?>
<calcChain xmlns="http://schemas.openxmlformats.org/spreadsheetml/2006/main">
  <c r="D181" i="2" l="1"/>
  <c r="D101" i="2"/>
  <c r="D68" i="2"/>
  <c r="D64" i="2" s="1"/>
  <c r="D119" i="2"/>
  <c r="D45" i="2"/>
  <c r="D44" i="2"/>
  <c r="D243" i="2"/>
  <c r="D242" i="2" s="1"/>
  <c r="D241" i="2" s="1"/>
  <c r="D238" i="2"/>
  <c r="D237" i="2" s="1"/>
  <c r="D236" i="2" s="1"/>
  <c r="D233" i="2"/>
  <c r="D232" i="2" s="1"/>
  <c r="D230" i="2"/>
  <c r="D228" i="2"/>
  <c r="D227" i="2" s="1"/>
  <c r="D225" i="2"/>
  <c r="D223" i="2"/>
  <c r="D222" i="2" s="1"/>
  <c r="D220" i="2"/>
  <c r="D218" i="2"/>
  <c r="D215" i="2"/>
  <c r="D213" i="2"/>
  <c r="D211" i="2"/>
  <c r="D210" i="2" s="1"/>
  <c r="D208" i="2"/>
  <c r="D203" i="2"/>
  <c r="D202" i="2" s="1"/>
  <c r="D201" i="2" s="1"/>
  <c r="D199" i="2"/>
  <c r="D198" i="2" s="1"/>
  <c r="D196" i="2"/>
  <c r="D195" i="2" s="1"/>
  <c r="D192" i="2"/>
  <c r="D191" i="2" s="1"/>
  <c r="D189" i="2"/>
  <c r="D187" i="2"/>
  <c r="D186" i="2" s="1"/>
  <c r="D183" i="2"/>
  <c r="D182" i="2" s="1"/>
  <c r="D179" i="2"/>
  <c r="D176" i="2"/>
  <c r="D174" i="2"/>
  <c r="D171" i="2"/>
  <c r="D170" i="2" s="1"/>
  <c r="D167" i="2"/>
  <c r="D166" i="2" s="1"/>
  <c r="D163" i="2"/>
  <c r="D160" i="2"/>
  <c r="D159" i="2" s="1"/>
  <c r="D156" i="2"/>
  <c r="D153" i="2"/>
  <c r="D152" i="2" s="1"/>
  <c r="D150" i="2"/>
  <c r="D149" i="2" s="1"/>
  <c r="D146" i="2"/>
  <c r="D142" i="2"/>
  <c r="D139" i="2"/>
  <c r="D135" i="2"/>
  <c r="D132" i="2"/>
  <c r="D128" i="2"/>
  <c r="D127" i="2" s="1"/>
  <c r="D125" i="2"/>
  <c r="D123" i="2"/>
  <c r="D118" i="2"/>
  <c r="D117" i="2" s="1"/>
  <c r="D217" i="2" l="1"/>
  <c r="D207" i="2"/>
  <c r="D206" i="2" s="1"/>
  <c r="D194" i="2"/>
  <c r="D173" i="2"/>
  <c r="D122" i="2"/>
  <c r="D121" i="2" s="1"/>
  <c r="D141" i="2"/>
  <c r="D138" i="2" s="1"/>
  <c r="D131" i="2"/>
  <c r="D130" i="2" s="1"/>
  <c r="D155" i="2"/>
  <c r="D137" i="2" l="1"/>
  <c r="D115" i="2" l="1"/>
  <c r="D114" i="2" s="1"/>
  <c r="D112" i="2"/>
  <c r="D110" i="2"/>
  <c r="D108" i="2"/>
  <c r="D107" i="2" s="1"/>
  <c r="D105" i="2"/>
  <c r="D103" i="2"/>
  <c r="D102" i="2" s="1"/>
  <c r="D99" i="2"/>
  <c r="D97" i="2"/>
  <c r="D96" i="2" s="1"/>
  <c r="D92" i="2"/>
  <c r="D91" i="2" s="1"/>
  <c r="D90" i="2" s="1"/>
  <c r="D88" i="2"/>
  <c r="D87" i="2" s="1"/>
  <c r="D85" i="2"/>
  <c r="D84" i="2" s="1"/>
  <c r="D82" i="2"/>
  <c r="D81" i="2" s="1"/>
  <c r="D79" i="2"/>
  <c r="D78" i="2" s="1"/>
  <c r="D76" i="2"/>
  <c r="D73" i="2"/>
  <c r="D66" i="2"/>
  <c r="D65" i="2" s="1"/>
  <c r="D62" i="2"/>
  <c r="D61" i="2" s="1"/>
  <c r="D60" i="2" s="1"/>
  <c r="D56" i="2"/>
  <c r="D55" i="2" s="1"/>
  <c r="D52" i="2"/>
  <c r="D51" i="2" s="1"/>
  <c r="D48" i="2"/>
  <c r="D47" i="2" s="1"/>
  <c r="D42" i="2"/>
  <c r="D41" i="2" s="1"/>
  <c r="D39" i="2"/>
  <c r="D37" i="2"/>
  <c r="D33" i="2"/>
  <c r="D29" i="2"/>
  <c r="D24" i="2"/>
  <c r="D19" i="2"/>
  <c r="D15" i="2"/>
  <c r="D14" i="2" l="1"/>
  <c r="D95" i="2"/>
  <c r="D23" i="2"/>
  <c r="D32" i="2"/>
  <c r="D72" i="2"/>
  <c r="D71" i="2" s="1"/>
  <c r="D70" i="2" s="1"/>
  <c r="D13" i="2" l="1"/>
  <c r="D12" i="2" l="1"/>
  <c r="D11" i="2" s="1"/>
</calcChain>
</file>

<file path=xl/sharedStrings.xml><?xml version="1.0" encoding="utf-8"?>
<sst xmlns="http://schemas.openxmlformats.org/spreadsheetml/2006/main" count="711" uniqueCount="242">
  <si>
    <t>000</t>
  </si>
  <si>
    <t>0100000000</t>
  </si>
  <si>
    <t>0100002000</t>
  </si>
  <si>
    <t>0100002060</t>
  </si>
  <si>
    <t>100</t>
  </si>
  <si>
    <t>200</t>
  </si>
  <si>
    <t>800</t>
  </si>
  <si>
    <t>010000206A</t>
  </si>
  <si>
    <t>0100002070</t>
  </si>
  <si>
    <t>600</t>
  </si>
  <si>
    <t>010000207A</t>
  </si>
  <si>
    <t>0100002090</t>
  </si>
  <si>
    <t>010000209A</t>
  </si>
  <si>
    <t>010000209Б</t>
  </si>
  <si>
    <t>0100004000</t>
  </si>
  <si>
    <t>0100004230</t>
  </si>
  <si>
    <t>01Q0216000</t>
  </si>
  <si>
    <t>01Q0216130</t>
  </si>
  <si>
    <t>300</t>
  </si>
  <si>
    <t>01Q0217000</t>
  </si>
  <si>
    <t>01Q0217140</t>
  </si>
  <si>
    <t>01Q0616000</t>
  </si>
  <si>
    <t>01Q0616140</t>
  </si>
  <si>
    <t>0200000000</t>
  </si>
  <si>
    <t>02Q0316000</t>
  </si>
  <si>
    <t>02Q0316080</t>
  </si>
  <si>
    <t>0300000000</t>
  </si>
  <si>
    <t>0300004000</t>
  </si>
  <si>
    <t>0300004040</t>
  </si>
  <si>
    <t>0500000000</t>
  </si>
  <si>
    <t>0500001000</t>
  </si>
  <si>
    <t>0500001040</t>
  </si>
  <si>
    <t>050000104A</t>
  </si>
  <si>
    <t>0500008000</t>
  </si>
  <si>
    <t>0500008040</t>
  </si>
  <si>
    <t>0500010000</t>
  </si>
  <si>
    <t>0500010010</t>
  </si>
  <si>
    <t>500</t>
  </si>
  <si>
    <t>0500011000</t>
  </si>
  <si>
    <t>0500011020</t>
  </si>
  <si>
    <t>05Q5116000</t>
  </si>
  <si>
    <t>05Q5116030</t>
  </si>
  <si>
    <t>0600000000</t>
  </si>
  <si>
    <t>0600004000</t>
  </si>
  <si>
    <t>0600004190</t>
  </si>
  <si>
    <t>0800000000</t>
  </si>
  <si>
    <t>0800004000</t>
  </si>
  <si>
    <t>0800004160</t>
  </si>
  <si>
    <t>0800009050</t>
  </si>
  <si>
    <t>0900000000</t>
  </si>
  <si>
    <t>0900004000</t>
  </si>
  <si>
    <t>0900004110</t>
  </si>
  <si>
    <t>0900009000</t>
  </si>
  <si>
    <t>0900009060</t>
  </si>
  <si>
    <t>1000000000</t>
  </si>
  <si>
    <t>1000004000</t>
  </si>
  <si>
    <t>1000004200</t>
  </si>
  <si>
    <t>1100000000</t>
  </si>
  <si>
    <t>1100004000</t>
  </si>
  <si>
    <t>1100004210</t>
  </si>
  <si>
    <t>1100004240</t>
  </si>
  <si>
    <t>1100009000</t>
  </si>
  <si>
    <t>1100009040</t>
  </si>
  <si>
    <t>1200000000</t>
  </si>
  <si>
    <t>1200004000</t>
  </si>
  <si>
    <t>1200004080</t>
  </si>
  <si>
    <t>1200004090</t>
  </si>
  <si>
    <t>1300000000</t>
  </si>
  <si>
    <t>1300001000</t>
  </si>
  <si>
    <t>1300001010</t>
  </si>
  <si>
    <t>1300001040</t>
  </si>
  <si>
    <t>130000104A</t>
  </si>
  <si>
    <t>1300005000</t>
  </si>
  <si>
    <t>1300005010</t>
  </si>
  <si>
    <t>1300007000</t>
  </si>
  <si>
    <t>1300007010</t>
  </si>
  <si>
    <t>1300008000</t>
  </si>
  <si>
    <t>1300008010</t>
  </si>
  <si>
    <t>1300008040</t>
  </si>
  <si>
    <t>1300008060</t>
  </si>
  <si>
    <t>13Q0316000</t>
  </si>
  <si>
    <t>13Q0316040</t>
  </si>
  <si>
    <t>13Q0816000</t>
  </si>
  <si>
    <t>13Q0816010</t>
  </si>
  <si>
    <t>13Q2016000</t>
  </si>
  <si>
    <t>13Q2016050</t>
  </si>
  <si>
    <t>13Q2016060</t>
  </si>
  <si>
    <t>13Q5651200</t>
  </si>
  <si>
    <t>1400000000</t>
  </si>
  <si>
    <t>1400001000</t>
  </si>
  <si>
    <t>1400001040</t>
  </si>
  <si>
    <t>1400005000</t>
  </si>
  <si>
    <t>1400005020</t>
  </si>
  <si>
    <t>14Q1415000</t>
  </si>
  <si>
    <t>14Q1415560</t>
  </si>
  <si>
    <t>1500000000</t>
  </si>
  <si>
    <t>1500004000</t>
  </si>
  <si>
    <t>1500004060</t>
  </si>
  <si>
    <t>1600000000</t>
  </si>
  <si>
    <t>1600004000</t>
  </si>
  <si>
    <t>1600004100</t>
  </si>
  <si>
    <t>1700000000</t>
  </si>
  <si>
    <t>1700002000</t>
  </si>
  <si>
    <t>1700002070</t>
  </si>
  <si>
    <t>1700002100</t>
  </si>
  <si>
    <t>170000210A</t>
  </si>
  <si>
    <t>1700002110</t>
  </si>
  <si>
    <t>1700002120</t>
  </si>
  <si>
    <t>170000212A</t>
  </si>
  <si>
    <t>1700004000</t>
  </si>
  <si>
    <t>1700004020</t>
  </si>
  <si>
    <t>1700013020</t>
  </si>
  <si>
    <t>17Q0616000</t>
  </si>
  <si>
    <t>17Q0616140</t>
  </si>
  <si>
    <t>17Q08L5190</t>
  </si>
  <si>
    <t>17Q1016000</t>
  </si>
  <si>
    <t>17Q1016120</t>
  </si>
  <si>
    <t>2000000000</t>
  </si>
  <si>
    <t>2000001000</t>
  </si>
  <si>
    <t>2000001020</t>
  </si>
  <si>
    <t>2100000000</t>
  </si>
  <si>
    <t>2100001000</t>
  </si>
  <si>
    <t>2100001050</t>
  </si>
  <si>
    <t>Всего расходов</t>
  </si>
  <si>
    <t>0000000000</t>
  </si>
  <si>
    <t>Наименование расходов</t>
  </si>
  <si>
    <t>Целевая
статья</t>
  </si>
  <si>
    <t>Вид
расхода</t>
  </si>
  <si>
    <t>Сумма 
тыс. руб.</t>
  </si>
  <si>
    <t xml:space="preserve"> Муниципальная программа "Развитие системы образования Даровского района Кировской области"</t>
  </si>
  <si>
    <t xml:space="preserve"> Муниципальная программа "Реализация молодежной политики в Даровском районе Кировской области"</t>
  </si>
  <si>
    <t xml:space="preserve"> Муниципальная программа муниципального образования Даровской муниципальный район Кировской области "Управление муниципальными финансами и регулирование межбюджетных отношений"</t>
  </si>
  <si>
    <t xml:space="preserve"> Муниципальная программа "Содействие занятости населения в муниципальном образовании Даровской муниципальный район Кировской области"</t>
  </si>
  <si>
    <t xml:space="preserve"> Муниципальная программа "Реформирование и модернизация жилищно-коммунального хозяйства Даровского района Кировской области"</t>
  </si>
  <si>
    <t xml:space="preserve"> Муниципальная программа "Развитие транспортной системы Даровского района Кировской области"</t>
  </si>
  <si>
    <t xml:space="preserve"> Муниципальная программа "Энергосбережение и повышение энергетической эффективности"</t>
  </si>
  <si>
    <t xml:space="preserve"> Муниципальная программа "Охрана окружающей среды на территории муниципального образования Даровской муниципальный район Кировской области"</t>
  </si>
  <si>
    <t xml:space="preserve"> Муниципальная программа "Программа по управлению и распоряжению земельными ресурсами и имуществом муниципального образования Даровской муниципальный район Кировской области"</t>
  </si>
  <si>
    <t xml:space="preserve"> Муниципальная программа муниципального образования Даровской муниципальный район Кировской области "Развитие муниципальной службы"</t>
  </si>
  <si>
    <t xml:space="preserve"> Муниципальная программа "Профилактика правонарушений и охрана общественного порядка в Даровском районе Кировской области"</t>
  </si>
  <si>
    <t xml:space="preserve"> Муниципальная программа "Развитие культуры Даровского района Кировской области"</t>
  </si>
  <si>
    <t xml:space="preserve"> Обеспечение деятельности представительного органа муниципального образования</t>
  </si>
  <si>
    <t xml:space="preserve"> Обеспечение деятельности контрольно-счетной комиссии муниципального образования</t>
  </si>
  <si>
    <t xml:space="preserve"> Финансовое обеспечение деятельности муниципальных учреждений</t>
  </si>
  <si>
    <t xml:space="preserve"> Мероприятия в установленной сфере деятельности</t>
  </si>
  <si>
    <t xml:space="preserve"> 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</si>
  <si>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 xml:space="preserve"> Финансовое обеспечение расходных обязательств публично-правовых образований, возникающих при выполнении ими государственных полномочий Кировской области</t>
  </si>
  <si>
    <t xml:space="preserve"> Софинансирование расходных обязательств, возникших при выполнении полномочий органов местного самоуправления по вопросам местного значения</t>
  </si>
  <si>
    <t xml:space="preserve"> Руководство и управление в сфере установленных функций органов местного самоуправления</t>
  </si>
  <si>
    <t xml:space="preserve"> Другие общегосударственные вопросы</t>
  </si>
  <si>
    <t xml:space="preserve"> Выравнивание бюджетной обеспеченности</t>
  </si>
  <si>
    <t xml:space="preserve"> Поддержка мер по обеспечению сбалансированности бюджетов</t>
  </si>
  <si>
    <t xml:space="preserve"> Выплаты отдельным категориям граждан</t>
  </si>
  <si>
    <t xml:space="preserve"> Доплаты к пенсиям, дополнительное пенсионное обеспечение</t>
  </si>
  <si>
    <t xml:space="preserve"> Резервные фонды</t>
  </si>
  <si>
    <t xml:space="preserve"> Детские дошкольные учреждения</t>
  </si>
  <si>
    <t xml:space="preserve"> Расходы за счет субсидии на выполнение расходных обязательств муниципальных образований</t>
  </si>
  <si>
    <t xml:space="preserve"> Учреждения дополнительного образования</t>
  </si>
  <si>
    <t xml:space="preserve"> Учебно-методические кабинеты, централизованные бухгалтерии, группы хозяйственного обслуживания</t>
  </si>
  <si>
    <t xml:space="preserve"> Расходы местного бюджета по софинансированию субсидии на выполнение расходных обязательств муниципальных образований</t>
  </si>
  <si>
    <t xml:space="preserve"> Реализация проекта по обеспечению развития системы дополнительного образования детей посредством внедрения механизма персонифицированного финансирования</t>
  </si>
  <si>
    <t xml:space="preserve"> Начисление и выплата компенсации платы, взимаемой с родитетлей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</si>
  <si>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 xml:space="preserve"> Возмещение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</si>
  <si>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 xml:space="preserve"> Назначение и выплата ежемесячных денежных выплат на детей-сирот и детей, оставшихся без попечения родителей, находящихся под опекой (попечительством) , в приемной семье, и начисление и выплата ежемесячного вознаграждения, причитающегося приемным родителям, а также предоставление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</si>
  <si>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 xml:space="preserve"> Мероприятия в сфере молодежной политики</t>
  </si>
  <si>
    <t xml:space="preserve"> Аппарат исполнительно-распорядительного органа муниципального образования</t>
  </si>
  <si>
    <t xml:space="preserve"> Расходы за счет субсидии на выполнении расходных обязательств муниципальных образований</t>
  </si>
  <si>
    <t xml:space="preserve"> Выравнивание бюджетной обеспеченности поселений из районного фонда финансовой поддержки</t>
  </si>
  <si>
    <t xml:space="preserve"> Предоставление иных межбюджетных трансфертов на обеспечение сбалансированности бюджетов</t>
  </si>
  <si>
    <t xml:space="preserve"> Расчет и предоставление дотаций бюджетам поселений</t>
  </si>
  <si>
    <t xml:space="preserve"> Мероприятия в области занятости населения</t>
  </si>
  <si>
    <t xml:space="preserve"> Мероприятия в области жилищно-коммунального хозяйства</t>
  </si>
  <si>
    <t xml:space="preserve"> Поддержка автомобильного транспорта</t>
  </si>
  <si>
    <t xml:space="preserve"> Мероприятия в сфере дорожной деятельности</t>
  </si>
  <si>
    <t xml:space="preserve"> Дополнительная мера социальной поддержки для отдельных категорий граждан, связанная с бесплатным проездом на муниципальных маршрутах</t>
  </si>
  <si>
    <t xml:space="preserve"> Иные межбюджетные трансферты на капитальный ремонт и ремонт автомобильных дорог общего пользования населенных пунктов, а также на содержание и ремонт автомобильных дорог общего пользования местного значения</t>
  </si>
  <si>
    <t xml:space="preserve"> Осуществление дорожной деятельности в отношении автомобильных дорог общего пользования местного значения</t>
  </si>
  <si>
    <t xml:space="preserve"> Мероприятия по энергосбережению и повышению энергетической эффективности</t>
  </si>
  <si>
    <t xml:space="preserve"> Мероприятия в области охраны окружающей среды</t>
  </si>
  <si>
    <t xml:space="preserve"> Природоохранные мероприятия</t>
  </si>
  <si>
    <t xml:space="preserve"> Выплата гражданам денежного вознаграждения за добычу волков на территории Даровского района</t>
  </si>
  <si>
    <t xml:space="preserve"> Управление муниципальной собственностью</t>
  </si>
  <si>
    <t xml:space="preserve"> Мероприятия по землеустройству и землепользованию</t>
  </si>
  <si>
    <t xml:space="preserve"> Глава муниципального образования</t>
  </si>
  <si>
    <t xml:space="preserve"> Ежемесячная доплата к страховой пенсии лицам, замещавшим муниципальные должности</t>
  </si>
  <si>
    <t xml:space="preserve"> Резервные фонды местных администраций</t>
  </si>
  <si>
    <t xml:space="preserve"> Осуществление деятельности по опеке и попечительству</t>
  </si>
  <si>
    <t xml:space="preserve"> Хранение, комплектование, учет и использование архивных документов</t>
  </si>
  <si>
    <t xml:space="preserve"> Создание и деятельность в муниципальных образованиях административных комиссий</t>
  </si>
  <si>
    <t xml:space="preserve">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</si>
  <si>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Пенсии за выслугу лет лицам, замещавшим должности муниципальной службы</t>
  </si>
  <si>
    <t xml:space="preserve"> Мероприятия в области физической культуры и спорта</t>
  </si>
  <si>
    <t xml:space="preserve"> Финансовая поддержка детско-юношеского спорта</t>
  </si>
  <si>
    <t xml:space="preserve"> Мероприятия по профилактике правонарушений и охране общественного порядка</t>
  </si>
  <si>
    <t xml:space="preserve"> Центры, дома и другие учреждения культуры</t>
  </si>
  <si>
    <t xml:space="preserve"> Музеи</t>
  </si>
  <si>
    <t xml:space="preserve"> Библиотеки</t>
  </si>
  <si>
    <t xml:space="preserve"> Мероприятия в сфере культуры</t>
  </si>
  <si>
    <t xml:space="preserve"> Возмещение расходов, связанных с предоставлением меры социальной поддержки, установленной абзацем первой части 1 статьи 15 Закона Кировской области "Об образовании в Кировской области", с учетом положений части 3 статьи 17 указанного закона</t>
  </si>
  <si>
    <t xml:space="preserve"> Поддержка отрасли культуры</t>
  </si>
  <si>
    <t xml:space="preserve"> Аппарат представительного органа муниципального образования</t>
  </si>
  <si>
    <t xml:space="preserve"> Контрольно-счетная комиссия муниципального образования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</si>
  <si>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</si>
  <si>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Закупка товаров, работ и услуг для обеспечения государственных (муниципальных) нужд</t>
  </si>
  <si>
    <t xml:space="preserve"> Иные бюджетные ассигнования</t>
  </si>
  <si>
    <t xml:space="preserve"> Предоставление субсидий бюджетным, автономным учреждениям и иным некоммерческим организациям</t>
  </si>
  <si>
    <t xml:space="preserve"> Социальное обеспечение и иные выплаты населению</t>
  </si>
  <si>
    <t xml:space="preserve"> Межбюджетные трансферты</t>
  </si>
  <si>
    <t>_____________</t>
  </si>
  <si>
    <t xml:space="preserve">Реализация прав на получение общедоступного и бесплатного дошкольного образования в муниципальных дошкольных образовательных организациях </t>
  </si>
  <si>
    <t>Иные межбюджетные трансферты из областного бюджета</t>
  </si>
  <si>
    <t>Муниципальная программа "Осуществление деятельности по опеке и попечительству в муниципальном образовании Даровской муниципальный район Кировской области"</t>
  </si>
  <si>
    <t>Обеспечение обслуживания деятельности исполнительно-распорядительного органа муниципального образования</t>
  </si>
  <si>
    <t>Муниципальная программа муниципального образования Даровской муниципальный район Кировской области "Развитие муниципального управления"</t>
  </si>
  <si>
    <t>Обеспечение обслуживания деятельности муниципальных учреждений муниципального образования</t>
  </si>
  <si>
    <t>Создание в муниципальных районах, городских округах комиссий по делам несовершеннолетних и защите их прав и организация их деятельности в сфере профилактики безнадзорности и правонарушений несовершеннолетних, включая административную юрисдикцию</t>
  </si>
  <si>
    <t>Подготовка и повышение квалификации лиц, замещающих муниципальные должности и муниципальных служащих</t>
  </si>
  <si>
    <t xml:space="preserve">Подготовка и повышение квалификации лиц, замещающих муниципальные должности и муниципальных служащих </t>
  </si>
  <si>
    <t>Муниципальная программа "Развитие физической культуры и спорта в Даровском районе Кировской области"</t>
  </si>
  <si>
    <t>Межбюджетные трансферты на осуществление полномочий по созданию условий для организации досуга и обеспечения жителей поселения услугами организаций культуры</t>
  </si>
  <si>
    <t>Выплаты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</si>
  <si>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</si>
  <si>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УТВЕРЖДЕНО</t>
  </si>
  <si>
    <t>РАСПРЕДЕЛЕНИЕ
бюджетных ассигнований по целевым статьям (муниципальным
программам и непрограмным направлениям деятельности), группам
видов расходов классификации расходов бюджетов на 2025 год</t>
  </si>
  <si>
    <t>решением Даровской
районной Думы
Даровского района
Кировской области
от ___________ № __________</t>
  </si>
  <si>
    <t>090009Д010</t>
  </si>
  <si>
    <t>09Q28SД151</t>
  </si>
  <si>
    <t>090009Д120</t>
  </si>
  <si>
    <t>09Q289Д151</t>
  </si>
  <si>
    <t>09Q289Д150</t>
  </si>
  <si>
    <t>Субсидии местным бюджетам из областного бюджета на капитальный ремонт, ремонт и содержание автомобильных дорог общего пользования местного значения и искусственных дорожных на них</t>
  </si>
  <si>
    <t>14Q14S5560</t>
  </si>
  <si>
    <t>15Q1317000</t>
  </si>
  <si>
    <t>15Q1317440</t>
  </si>
  <si>
    <t>Другие общегосударственные вопросы</t>
  </si>
  <si>
    <t>Исполнение судебных актов по обращению взыскания на средства районного бюджета</t>
  </si>
  <si>
    <t>0100008000</t>
  </si>
  <si>
    <t>0100008030</t>
  </si>
  <si>
    <t xml:space="preserve"> Дополнительная мера социальной поддержки для отдельных категорий граждан, связанная с обеспечением и доставкой твердого топлива</t>
  </si>
  <si>
    <t>Реализация мероприятий по обеспечению жильем молодых семей</t>
  </si>
  <si>
    <t>03Q53L4970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</si>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</sst>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22">
    <xf numFmtId="0" fontId="0" fillId="0" borderId="0" xfId="0"/>
    <xf numFmtId="0" fontId="0" fillId="0" borderId="0" xfId="0" applyProtection="1">
      <protection locked="0"/>
    </xf>
    <xf numFmtId="0" fontId="6" fillId="5" borderId="2" xfId="5" applyNumberFormat="1" applyFont="1" applyFill="1" applyProtection="1">
      <alignment horizontal="center" vertical="center" wrapText="1"/>
    </xf>
    <xf numFmtId="0" fontId="6" fillId="5" borderId="2" xfId="6" applyNumberFormat="1" applyFont="1" applyFill="1" applyProtection="1">
      <alignment vertical="top" wrapText="1"/>
    </xf>
    <xf numFmtId="1" fontId="6" fillId="5" borderId="2" xfId="7" applyNumberFormat="1" applyFont="1" applyFill="1" applyProtection="1">
      <alignment horizontal="center" vertical="top" shrinkToFit="1"/>
    </xf>
    <xf numFmtId="164" fontId="6" fillId="5" borderId="2" xfId="8" applyNumberFormat="1" applyFont="1" applyFill="1" applyProtection="1">
      <alignment horizontal="right" vertical="top" shrinkToFit="1"/>
    </xf>
    <xf numFmtId="0" fontId="5" fillId="5" borderId="2" xfId="5" applyNumberFormat="1" applyFont="1" applyFill="1" applyAlignment="1" applyProtection="1">
      <alignment horizontal="left" vertical="center" wrapText="1"/>
    </xf>
    <xf numFmtId="49" fontId="5" fillId="5" borderId="2" xfId="5" applyNumberFormat="1" applyFont="1" applyFill="1" applyProtection="1">
      <alignment horizontal="center" vertical="center" wrapText="1"/>
    </xf>
    <xf numFmtId="164" fontId="5" fillId="5" borderId="2" xfId="5" applyNumberFormat="1" applyFont="1" applyFill="1" applyAlignment="1" applyProtection="1">
      <alignment horizontal="right" vertical="center" wrapText="1"/>
    </xf>
    <xf numFmtId="0" fontId="7" fillId="5" borderId="1" xfId="1" applyNumberFormat="1" applyFont="1" applyFill="1" applyAlignment="1" applyProtection="1"/>
    <xf numFmtId="0" fontId="7" fillId="5" borderId="1" xfId="1" applyFont="1" applyFill="1" applyAlignment="1"/>
    <xf numFmtId="0" fontId="7" fillId="5" borderId="1" xfId="2" applyNumberFormat="1" applyFont="1" applyFill="1" applyAlignment="1" applyProtection="1"/>
    <xf numFmtId="0" fontId="7" fillId="5" borderId="1" xfId="3" applyNumberFormat="1" applyFont="1" applyFill="1" applyAlignment="1" applyProtection="1"/>
    <xf numFmtId="0" fontId="7" fillId="5" borderId="1" xfId="3" applyFont="1" applyFill="1" applyAlignment="1"/>
    <xf numFmtId="0" fontId="7" fillId="5" borderId="4" xfId="4" applyNumberFormat="1" applyFont="1" applyFill="1" applyBorder="1" applyAlignment="1" applyProtection="1"/>
    <xf numFmtId="0" fontId="7" fillId="5" borderId="4" xfId="4" applyFont="1" applyFill="1" applyBorder="1" applyAlignment="1"/>
    <xf numFmtId="0" fontId="7" fillId="5" borderId="1" xfId="1" applyFont="1" applyFill="1" applyAlignment="1">
      <alignment horizontal="left"/>
    </xf>
    <xf numFmtId="0" fontId="6" fillId="5" borderId="3" xfId="10" applyNumberFormat="1" applyFont="1" applyFill="1" applyAlignment="1" applyProtection="1">
      <alignment horizontal="center"/>
    </xf>
    <xf numFmtId="0" fontId="7" fillId="5" borderId="1" xfId="1" applyFont="1" applyFill="1" applyAlignment="1">
      <alignment horizontal="left"/>
    </xf>
    <xf numFmtId="0" fontId="7" fillId="5" borderId="1" xfId="1" applyFont="1" applyFill="1" applyAlignment="1">
      <alignment horizontal="left" wrapText="1"/>
    </xf>
    <xf numFmtId="0" fontId="8" fillId="5" borderId="1" xfId="3" applyNumberFormat="1" applyFont="1" applyFill="1" applyAlignment="1" applyProtection="1">
      <alignment horizontal="center" wrapText="1"/>
    </xf>
    <xf numFmtId="0" fontId="8" fillId="5" borderId="1" xfId="3" applyNumberFormat="1" applyFont="1" applyFill="1" applyAlignment="1" applyProtection="1">
      <alignment horizontal="center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6"/>
  <sheetViews>
    <sheetView showGridLines="0" tabSelected="1" view="pageBreakPreview" zoomScaleNormal="100" zoomScaleSheetLayoutView="100" workbookViewId="0">
      <selection activeCell="B2" sqref="B2"/>
    </sheetView>
  </sheetViews>
  <sheetFormatPr defaultRowHeight="14.4" outlineLevelRow="4" x14ac:dyDescent="0.3"/>
  <cols>
    <col min="1" max="1" width="58.44140625" style="1" customWidth="1"/>
    <col min="2" max="2" width="12.5546875" style="1" customWidth="1"/>
    <col min="3" max="4" width="11.77734375" style="1" customWidth="1"/>
    <col min="5" max="16384" width="8.88671875" style="1"/>
  </cols>
  <sheetData>
    <row r="1" spans="1:4" ht="18" x14ac:dyDescent="0.35">
      <c r="A1" s="9"/>
      <c r="B1" s="18" t="s">
        <v>241</v>
      </c>
      <c r="C1" s="18"/>
      <c r="D1" s="18"/>
    </row>
    <row r="2" spans="1:4" ht="18" x14ac:dyDescent="0.35">
      <c r="A2" s="9"/>
      <c r="B2" s="16"/>
      <c r="C2" s="16"/>
      <c r="D2" s="16"/>
    </row>
    <row r="3" spans="1:4" ht="18" x14ac:dyDescent="0.35">
      <c r="A3" s="9"/>
      <c r="B3" s="16" t="s">
        <v>222</v>
      </c>
      <c r="C3" s="16"/>
      <c r="D3" s="16"/>
    </row>
    <row r="4" spans="1:4" ht="18" x14ac:dyDescent="0.35">
      <c r="A4" s="9"/>
      <c r="B4" s="10"/>
      <c r="C4" s="10"/>
      <c r="D4" s="11"/>
    </row>
    <row r="5" spans="1:4" ht="87.6" customHeight="1" x14ac:dyDescent="0.35">
      <c r="A5" s="9"/>
      <c r="B5" s="19" t="s">
        <v>224</v>
      </c>
      <c r="C5" s="18"/>
      <c r="D5" s="18"/>
    </row>
    <row r="6" spans="1:4" ht="28.8" customHeight="1" x14ac:dyDescent="0.35">
      <c r="A6" s="12"/>
      <c r="B6" s="13"/>
      <c r="C6" s="13"/>
      <c r="D6" s="13"/>
    </row>
    <row r="7" spans="1:4" ht="70.8" customHeight="1" x14ac:dyDescent="0.3">
      <c r="A7" s="20" t="s">
        <v>223</v>
      </c>
      <c r="B7" s="21"/>
      <c r="C7" s="21"/>
      <c r="D7" s="21"/>
    </row>
    <row r="8" spans="1:4" ht="19.2" customHeight="1" x14ac:dyDescent="0.35">
      <c r="A8" s="14"/>
      <c r="B8" s="15"/>
      <c r="C8" s="15"/>
      <c r="D8" s="15"/>
    </row>
    <row r="9" spans="1:4" ht="31.2" x14ac:dyDescent="0.3">
      <c r="A9" s="2" t="s">
        <v>125</v>
      </c>
      <c r="B9" s="2" t="s">
        <v>126</v>
      </c>
      <c r="C9" s="2" t="s">
        <v>127</v>
      </c>
      <c r="D9" s="2" t="s">
        <v>128</v>
      </c>
    </row>
    <row r="10" spans="1:4" ht="15.6" x14ac:dyDescent="0.3">
      <c r="A10" s="2">
        <v>1</v>
      </c>
      <c r="B10" s="2">
        <v>2</v>
      </c>
      <c r="C10" s="2">
        <v>3</v>
      </c>
      <c r="D10" s="2">
        <v>4</v>
      </c>
    </row>
    <row r="11" spans="1:4" ht="15.6" x14ac:dyDescent="0.3">
      <c r="A11" s="6" t="s">
        <v>123</v>
      </c>
      <c r="B11" s="7" t="s">
        <v>124</v>
      </c>
      <c r="C11" s="7" t="s">
        <v>0</v>
      </c>
      <c r="D11" s="8">
        <f>D12+D60+D64+D70+D90+D95+D101+D117+D121+D130+D137+D181+D194+D201+D206+D236+D241</f>
        <v>288706.10000000003</v>
      </c>
    </row>
    <row r="12" spans="1:4" ht="31.2" x14ac:dyDescent="0.3">
      <c r="A12" s="3" t="s">
        <v>129</v>
      </c>
      <c r="B12" s="4" t="s">
        <v>1</v>
      </c>
      <c r="C12" s="4" t="s">
        <v>0</v>
      </c>
      <c r="D12" s="5">
        <f>D13+D41+D44+D47+D51+D55</f>
        <v>86728.5</v>
      </c>
    </row>
    <row r="13" spans="1:4" ht="31.2" outlineLevel="1" x14ac:dyDescent="0.3">
      <c r="A13" s="3" t="s">
        <v>143</v>
      </c>
      <c r="B13" s="4" t="s">
        <v>2</v>
      </c>
      <c r="C13" s="4" t="s">
        <v>0</v>
      </c>
      <c r="D13" s="5">
        <f>D14+D23+D32</f>
        <v>60072</v>
      </c>
    </row>
    <row r="14" spans="1:4" ht="15.6" outlineLevel="2" x14ac:dyDescent="0.3">
      <c r="A14" s="3" t="s">
        <v>155</v>
      </c>
      <c r="B14" s="4" t="s">
        <v>3</v>
      </c>
      <c r="C14" s="4" t="s">
        <v>0</v>
      </c>
      <c r="D14" s="5">
        <f>D15+D19</f>
        <v>40627.1</v>
      </c>
    </row>
    <row r="15" spans="1:4" ht="15.6" outlineLevel="3" x14ac:dyDescent="0.3">
      <c r="A15" s="3" t="s">
        <v>155</v>
      </c>
      <c r="B15" s="4" t="s">
        <v>3</v>
      </c>
      <c r="C15" s="4" t="s">
        <v>0</v>
      </c>
      <c r="D15" s="5">
        <f>D16+D17+D18</f>
        <v>16285.3</v>
      </c>
    </row>
    <row r="16" spans="1:4" ht="78" outlineLevel="4" x14ac:dyDescent="0.3">
      <c r="A16" s="3" t="s">
        <v>202</v>
      </c>
      <c r="B16" s="4" t="s">
        <v>3</v>
      </c>
      <c r="C16" s="4" t="s">
        <v>4</v>
      </c>
      <c r="D16" s="5">
        <v>4988.3999999999996</v>
      </c>
    </row>
    <row r="17" spans="1:4" ht="31.2" outlineLevel="4" x14ac:dyDescent="0.3">
      <c r="A17" s="3" t="s">
        <v>203</v>
      </c>
      <c r="B17" s="4" t="s">
        <v>3</v>
      </c>
      <c r="C17" s="4" t="s">
        <v>5</v>
      </c>
      <c r="D17" s="5">
        <v>11233.8</v>
      </c>
    </row>
    <row r="18" spans="1:4" ht="15.6" outlineLevel="4" x14ac:dyDescent="0.3">
      <c r="A18" s="3" t="s">
        <v>204</v>
      </c>
      <c r="B18" s="4" t="s">
        <v>3</v>
      </c>
      <c r="C18" s="4" t="s">
        <v>6</v>
      </c>
      <c r="D18" s="5">
        <v>63.1</v>
      </c>
    </row>
    <row r="19" spans="1:4" ht="31.2" outlineLevel="3" x14ac:dyDescent="0.3">
      <c r="A19" s="3" t="s">
        <v>156</v>
      </c>
      <c r="B19" s="4" t="s">
        <v>7</v>
      </c>
      <c r="C19" s="4" t="s">
        <v>0</v>
      </c>
      <c r="D19" s="5">
        <f>D20+D21+D22</f>
        <v>24341.8</v>
      </c>
    </row>
    <row r="20" spans="1:4" ht="78" outlineLevel="4" x14ac:dyDescent="0.3">
      <c r="A20" s="3" t="s">
        <v>202</v>
      </c>
      <c r="B20" s="4" t="s">
        <v>7</v>
      </c>
      <c r="C20" s="4" t="s">
        <v>4</v>
      </c>
      <c r="D20" s="5">
        <v>20681.5</v>
      </c>
    </row>
    <row r="21" spans="1:4" ht="31.2" outlineLevel="4" x14ac:dyDescent="0.3">
      <c r="A21" s="3" t="s">
        <v>203</v>
      </c>
      <c r="B21" s="4" t="s">
        <v>7</v>
      </c>
      <c r="C21" s="4" t="s">
        <v>5</v>
      </c>
      <c r="D21" s="5">
        <v>3500</v>
      </c>
    </row>
    <row r="22" spans="1:4" ht="15.6" outlineLevel="4" x14ac:dyDescent="0.3">
      <c r="A22" s="3" t="s">
        <v>204</v>
      </c>
      <c r="B22" s="4" t="s">
        <v>7</v>
      </c>
      <c r="C22" s="4" t="s">
        <v>6</v>
      </c>
      <c r="D22" s="5">
        <v>160.30000000000001</v>
      </c>
    </row>
    <row r="23" spans="1:4" ht="15.6" outlineLevel="2" x14ac:dyDescent="0.3">
      <c r="A23" s="3" t="s">
        <v>157</v>
      </c>
      <c r="B23" s="4" t="s">
        <v>8</v>
      </c>
      <c r="C23" s="4" t="s">
        <v>0</v>
      </c>
      <c r="D23" s="5">
        <f>D24+D29</f>
        <v>11418.900000000001</v>
      </c>
    </row>
    <row r="24" spans="1:4" ht="15.6" outlineLevel="3" x14ac:dyDescent="0.3">
      <c r="A24" s="3" t="s">
        <v>157</v>
      </c>
      <c r="B24" s="4" t="s">
        <v>8</v>
      </c>
      <c r="C24" s="4" t="s">
        <v>0</v>
      </c>
      <c r="D24" s="5">
        <f>D25+D26+D27+D28</f>
        <v>9393.9000000000015</v>
      </c>
    </row>
    <row r="25" spans="1:4" ht="78" outlineLevel="4" x14ac:dyDescent="0.3">
      <c r="A25" s="3" t="s">
        <v>202</v>
      </c>
      <c r="B25" s="4" t="s">
        <v>8</v>
      </c>
      <c r="C25" s="4" t="s">
        <v>4</v>
      </c>
      <c r="D25" s="5">
        <v>1523.8</v>
      </c>
    </row>
    <row r="26" spans="1:4" ht="31.2" outlineLevel="4" x14ac:dyDescent="0.3">
      <c r="A26" s="3" t="s">
        <v>203</v>
      </c>
      <c r="B26" s="4" t="s">
        <v>8</v>
      </c>
      <c r="C26" s="4" t="s">
        <v>5</v>
      </c>
      <c r="D26" s="5">
        <v>1821.3</v>
      </c>
    </row>
    <row r="27" spans="1:4" ht="31.2" outlineLevel="4" x14ac:dyDescent="0.3">
      <c r="A27" s="3" t="s">
        <v>205</v>
      </c>
      <c r="B27" s="4" t="s">
        <v>8</v>
      </c>
      <c r="C27" s="4" t="s">
        <v>9</v>
      </c>
      <c r="D27" s="5">
        <v>5997.1</v>
      </c>
    </row>
    <row r="28" spans="1:4" ht="15.6" outlineLevel="4" x14ac:dyDescent="0.3">
      <c r="A28" s="3" t="s">
        <v>204</v>
      </c>
      <c r="B28" s="4" t="s">
        <v>8</v>
      </c>
      <c r="C28" s="4" t="s">
        <v>6</v>
      </c>
      <c r="D28" s="5">
        <v>51.7</v>
      </c>
    </row>
    <row r="29" spans="1:4" ht="31.2" outlineLevel="3" x14ac:dyDescent="0.3">
      <c r="A29" s="3" t="s">
        <v>156</v>
      </c>
      <c r="B29" s="4" t="s">
        <v>10</v>
      </c>
      <c r="C29" s="4" t="s">
        <v>0</v>
      </c>
      <c r="D29" s="5">
        <f>D30+D31</f>
        <v>2025</v>
      </c>
    </row>
    <row r="30" spans="1:4" ht="78" outlineLevel="4" x14ac:dyDescent="0.3">
      <c r="A30" s="3" t="s">
        <v>202</v>
      </c>
      <c r="B30" s="4" t="s">
        <v>10</v>
      </c>
      <c r="C30" s="4" t="s">
        <v>4</v>
      </c>
      <c r="D30" s="5">
        <v>2000</v>
      </c>
    </row>
    <row r="31" spans="1:4" ht="15.6" outlineLevel="4" x14ac:dyDescent="0.3">
      <c r="A31" s="3" t="s">
        <v>204</v>
      </c>
      <c r="B31" s="4" t="s">
        <v>10</v>
      </c>
      <c r="C31" s="4" t="s">
        <v>6</v>
      </c>
      <c r="D31" s="5">
        <v>25</v>
      </c>
    </row>
    <row r="32" spans="1:4" ht="31.2" outlineLevel="2" x14ac:dyDescent="0.3">
      <c r="A32" s="3" t="s">
        <v>158</v>
      </c>
      <c r="B32" s="4" t="s">
        <v>11</v>
      </c>
      <c r="C32" s="4" t="s">
        <v>0</v>
      </c>
      <c r="D32" s="5">
        <f>D33+D37+D39</f>
        <v>8026.0000000000009</v>
      </c>
    </row>
    <row r="33" spans="1:4" ht="31.2" outlineLevel="3" x14ac:dyDescent="0.3">
      <c r="A33" s="3" t="s">
        <v>158</v>
      </c>
      <c r="B33" s="4" t="s">
        <v>11</v>
      </c>
      <c r="C33" s="4" t="s">
        <v>0</v>
      </c>
      <c r="D33" s="5">
        <f>D34+D35+D36</f>
        <v>4483.4000000000005</v>
      </c>
    </row>
    <row r="34" spans="1:4" ht="78" outlineLevel="4" x14ac:dyDescent="0.3">
      <c r="A34" s="3" t="s">
        <v>202</v>
      </c>
      <c r="B34" s="4" t="s">
        <v>11</v>
      </c>
      <c r="C34" s="4" t="s">
        <v>4</v>
      </c>
      <c r="D34" s="5">
        <v>3780.5</v>
      </c>
    </row>
    <row r="35" spans="1:4" ht="31.2" outlineLevel="4" x14ac:dyDescent="0.3">
      <c r="A35" s="3" t="s">
        <v>203</v>
      </c>
      <c r="B35" s="4" t="s">
        <v>11</v>
      </c>
      <c r="C35" s="4" t="s">
        <v>5</v>
      </c>
      <c r="D35" s="5">
        <v>697.3</v>
      </c>
    </row>
    <row r="36" spans="1:4" ht="15.6" outlineLevel="4" x14ac:dyDescent="0.3">
      <c r="A36" s="3" t="s">
        <v>204</v>
      </c>
      <c r="B36" s="4" t="s">
        <v>11</v>
      </c>
      <c r="C36" s="4" t="s">
        <v>6</v>
      </c>
      <c r="D36" s="5">
        <v>5.6</v>
      </c>
    </row>
    <row r="37" spans="1:4" ht="31.2" outlineLevel="3" x14ac:dyDescent="0.3">
      <c r="A37" s="3" t="s">
        <v>156</v>
      </c>
      <c r="B37" s="4" t="s">
        <v>12</v>
      </c>
      <c r="C37" s="4" t="s">
        <v>0</v>
      </c>
      <c r="D37" s="5">
        <f>D38</f>
        <v>3000</v>
      </c>
    </row>
    <row r="38" spans="1:4" ht="78" outlineLevel="4" x14ac:dyDescent="0.3">
      <c r="A38" s="3" t="s">
        <v>202</v>
      </c>
      <c r="B38" s="4" t="s">
        <v>12</v>
      </c>
      <c r="C38" s="4" t="s">
        <v>4</v>
      </c>
      <c r="D38" s="5">
        <v>3000</v>
      </c>
    </row>
    <row r="39" spans="1:4" ht="46.8" outlineLevel="3" x14ac:dyDescent="0.3">
      <c r="A39" s="3" t="s">
        <v>159</v>
      </c>
      <c r="B39" s="4" t="s">
        <v>13</v>
      </c>
      <c r="C39" s="4" t="s">
        <v>0</v>
      </c>
      <c r="D39" s="5">
        <f>D40</f>
        <v>542.6</v>
      </c>
    </row>
    <row r="40" spans="1:4" ht="78" outlineLevel="4" x14ac:dyDescent="0.3">
      <c r="A40" s="3" t="s">
        <v>202</v>
      </c>
      <c r="B40" s="4" t="s">
        <v>13</v>
      </c>
      <c r="C40" s="4" t="s">
        <v>4</v>
      </c>
      <c r="D40" s="5">
        <v>542.6</v>
      </c>
    </row>
    <row r="41" spans="1:4" ht="15.6" outlineLevel="1" x14ac:dyDescent="0.3">
      <c r="A41" s="3" t="s">
        <v>144</v>
      </c>
      <c r="B41" s="4" t="s">
        <v>14</v>
      </c>
      <c r="C41" s="4" t="s">
        <v>0</v>
      </c>
      <c r="D41" s="5">
        <f>D42</f>
        <v>149.30000000000001</v>
      </c>
    </row>
    <row r="42" spans="1:4" ht="62.4" outlineLevel="2" x14ac:dyDescent="0.3">
      <c r="A42" s="3" t="s">
        <v>160</v>
      </c>
      <c r="B42" s="4" t="s">
        <v>15</v>
      </c>
      <c r="C42" s="4" t="s">
        <v>0</v>
      </c>
      <c r="D42" s="5">
        <f>D43</f>
        <v>149.30000000000001</v>
      </c>
    </row>
    <row r="43" spans="1:4" ht="31.2" outlineLevel="4" x14ac:dyDescent="0.3">
      <c r="A43" s="3" t="s">
        <v>205</v>
      </c>
      <c r="B43" s="4" t="s">
        <v>15</v>
      </c>
      <c r="C43" s="4" t="s">
        <v>9</v>
      </c>
      <c r="D43" s="5">
        <v>149.30000000000001</v>
      </c>
    </row>
    <row r="44" spans="1:4" ht="15.6" outlineLevel="4" x14ac:dyDescent="0.3">
      <c r="A44" s="3" t="s">
        <v>234</v>
      </c>
      <c r="B44" s="4" t="s">
        <v>236</v>
      </c>
      <c r="C44" s="4" t="s">
        <v>0</v>
      </c>
      <c r="D44" s="5">
        <f>D45</f>
        <v>289.5</v>
      </c>
    </row>
    <row r="45" spans="1:4" ht="31.2" outlineLevel="4" x14ac:dyDescent="0.3">
      <c r="A45" s="3" t="s">
        <v>235</v>
      </c>
      <c r="B45" s="4" t="s">
        <v>237</v>
      </c>
      <c r="C45" s="4" t="s">
        <v>0</v>
      </c>
      <c r="D45" s="5">
        <f>D46</f>
        <v>289.5</v>
      </c>
    </row>
    <row r="46" spans="1:4" ht="15.6" outlineLevel="4" x14ac:dyDescent="0.3">
      <c r="A46" s="3" t="s">
        <v>204</v>
      </c>
      <c r="B46" s="4" t="s">
        <v>237</v>
      </c>
      <c r="C46" s="4" t="s">
        <v>6</v>
      </c>
      <c r="D46" s="5">
        <v>289.5</v>
      </c>
    </row>
    <row r="47" spans="1:4" ht="62.4" outlineLevel="1" x14ac:dyDescent="0.3">
      <c r="A47" s="3" t="s">
        <v>145</v>
      </c>
      <c r="B47" s="4" t="s">
        <v>16</v>
      </c>
      <c r="C47" s="4" t="s">
        <v>0</v>
      </c>
      <c r="D47" s="5">
        <f>D48</f>
        <v>856</v>
      </c>
    </row>
    <row r="48" spans="1:4" ht="64.8" customHeight="1" outlineLevel="2" x14ac:dyDescent="0.3">
      <c r="A48" s="3" t="s">
        <v>161</v>
      </c>
      <c r="B48" s="4" t="s">
        <v>17</v>
      </c>
      <c r="C48" s="4" t="s">
        <v>0</v>
      </c>
      <c r="D48" s="5">
        <f>D49+D50</f>
        <v>856</v>
      </c>
    </row>
    <row r="49" spans="1:4" ht="31.2" outlineLevel="4" x14ac:dyDescent="0.3">
      <c r="A49" s="3" t="s">
        <v>203</v>
      </c>
      <c r="B49" s="4" t="s">
        <v>17</v>
      </c>
      <c r="C49" s="4" t="s">
        <v>5</v>
      </c>
      <c r="D49" s="5">
        <v>24.8</v>
      </c>
    </row>
    <row r="50" spans="1:4" ht="15.6" outlineLevel="4" x14ac:dyDescent="0.3">
      <c r="A50" s="3" t="s">
        <v>206</v>
      </c>
      <c r="B50" s="4" t="s">
        <v>17</v>
      </c>
      <c r="C50" s="4" t="s">
        <v>18</v>
      </c>
      <c r="D50" s="5">
        <v>831.2</v>
      </c>
    </row>
    <row r="51" spans="1:4" ht="15.6" outlineLevel="1" x14ac:dyDescent="0.3">
      <c r="A51" s="3" t="s">
        <v>210</v>
      </c>
      <c r="B51" s="4" t="s">
        <v>19</v>
      </c>
      <c r="C51" s="4" t="s">
        <v>0</v>
      </c>
      <c r="D51" s="5">
        <f>D52</f>
        <v>23212.5</v>
      </c>
    </row>
    <row r="52" spans="1:4" ht="46.8" outlineLevel="2" x14ac:dyDescent="0.3">
      <c r="A52" s="3" t="s">
        <v>209</v>
      </c>
      <c r="B52" s="4" t="s">
        <v>20</v>
      </c>
      <c r="C52" s="4" t="s">
        <v>0</v>
      </c>
      <c r="D52" s="5">
        <f>D53+D54</f>
        <v>23212.5</v>
      </c>
    </row>
    <row r="53" spans="1:4" ht="78" outlineLevel="4" x14ac:dyDescent="0.3">
      <c r="A53" s="3" t="s">
        <v>202</v>
      </c>
      <c r="B53" s="4" t="s">
        <v>20</v>
      </c>
      <c r="C53" s="4" t="s">
        <v>4</v>
      </c>
      <c r="D53" s="5">
        <v>22980.7</v>
      </c>
    </row>
    <row r="54" spans="1:4" ht="31.2" outlineLevel="4" x14ac:dyDescent="0.3">
      <c r="A54" s="3" t="s">
        <v>203</v>
      </c>
      <c r="B54" s="4" t="s">
        <v>20</v>
      </c>
      <c r="C54" s="4" t="s">
        <v>5</v>
      </c>
      <c r="D54" s="5">
        <v>231.8</v>
      </c>
    </row>
    <row r="55" spans="1:4" ht="62.4" outlineLevel="1" x14ac:dyDescent="0.3">
      <c r="A55" s="3" t="s">
        <v>146</v>
      </c>
      <c r="B55" s="4" t="s">
        <v>21</v>
      </c>
      <c r="C55" s="4" t="s">
        <v>0</v>
      </c>
      <c r="D55" s="5">
        <f>D56</f>
        <v>2149.1999999999998</v>
      </c>
    </row>
    <row r="56" spans="1:4" ht="78" outlineLevel="2" x14ac:dyDescent="0.3">
      <c r="A56" s="3" t="s">
        <v>162</v>
      </c>
      <c r="B56" s="4" t="s">
        <v>22</v>
      </c>
      <c r="C56" s="4" t="s">
        <v>0</v>
      </c>
      <c r="D56" s="5">
        <f>D57+D58+D59</f>
        <v>2149.1999999999998</v>
      </c>
    </row>
    <row r="57" spans="1:4" ht="78" outlineLevel="4" x14ac:dyDescent="0.3">
      <c r="A57" s="3" t="s">
        <v>202</v>
      </c>
      <c r="B57" s="4" t="s">
        <v>22</v>
      </c>
      <c r="C57" s="4" t="s">
        <v>4</v>
      </c>
      <c r="D57" s="5">
        <v>1970.1</v>
      </c>
    </row>
    <row r="58" spans="1:4" ht="31.2" outlineLevel="4" x14ac:dyDescent="0.3">
      <c r="A58" s="3" t="s">
        <v>203</v>
      </c>
      <c r="B58" s="4" t="s">
        <v>22</v>
      </c>
      <c r="C58" s="4" t="s">
        <v>5</v>
      </c>
      <c r="D58" s="5">
        <v>19.899999999999999</v>
      </c>
    </row>
    <row r="59" spans="1:4" ht="31.2" outlineLevel="4" x14ac:dyDescent="0.3">
      <c r="A59" s="3" t="s">
        <v>205</v>
      </c>
      <c r="B59" s="4" t="s">
        <v>22</v>
      </c>
      <c r="C59" s="4" t="s">
        <v>9</v>
      </c>
      <c r="D59" s="5">
        <v>159.19999999999999</v>
      </c>
    </row>
    <row r="60" spans="1:4" ht="46.8" x14ac:dyDescent="0.3">
      <c r="A60" s="3" t="s">
        <v>211</v>
      </c>
      <c r="B60" s="4" t="s">
        <v>23</v>
      </c>
      <c r="C60" s="4" t="s">
        <v>0</v>
      </c>
      <c r="D60" s="5">
        <f>D61</f>
        <v>2699</v>
      </c>
    </row>
    <row r="61" spans="1:4" ht="62.4" outlineLevel="1" x14ac:dyDescent="0.3">
      <c r="A61" s="3" t="s">
        <v>145</v>
      </c>
      <c r="B61" s="4" t="s">
        <v>24</v>
      </c>
      <c r="C61" s="4" t="s">
        <v>0</v>
      </c>
      <c r="D61" s="5">
        <f>D62</f>
        <v>2699</v>
      </c>
    </row>
    <row r="62" spans="1:4" ht="171.6" outlineLevel="2" x14ac:dyDescent="0.3">
      <c r="A62" s="3" t="s">
        <v>163</v>
      </c>
      <c r="B62" s="4" t="s">
        <v>25</v>
      </c>
      <c r="C62" s="4" t="s">
        <v>0</v>
      </c>
      <c r="D62" s="5">
        <f>D63</f>
        <v>2699</v>
      </c>
    </row>
    <row r="63" spans="1:4" ht="15.6" outlineLevel="4" x14ac:dyDescent="0.3">
      <c r="A63" s="3" t="s">
        <v>206</v>
      </c>
      <c r="B63" s="4" t="s">
        <v>25</v>
      </c>
      <c r="C63" s="4" t="s">
        <v>18</v>
      </c>
      <c r="D63" s="5">
        <v>2699</v>
      </c>
    </row>
    <row r="64" spans="1:4" ht="31.2" x14ac:dyDescent="0.3">
      <c r="A64" s="3" t="s">
        <v>130</v>
      </c>
      <c r="B64" s="4" t="s">
        <v>26</v>
      </c>
      <c r="C64" s="4" t="s">
        <v>0</v>
      </c>
      <c r="D64" s="5">
        <f>D65+D68</f>
        <v>570.5</v>
      </c>
    </row>
    <row r="65" spans="1:4" ht="15.6" outlineLevel="1" x14ac:dyDescent="0.3">
      <c r="A65" s="3" t="s">
        <v>144</v>
      </c>
      <c r="B65" s="4" t="s">
        <v>27</v>
      </c>
      <c r="C65" s="4" t="s">
        <v>0</v>
      </c>
      <c r="D65" s="5">
        <f>D66</f>
        <v>35</v>
      </c>
    </row>
    <row r="66" spans="1:4" ht="15.6" outlineLevel="2" x14ac:dyDescent="0.3">
      <c r="A66" s="3" t="s">
        <v>164</v>
      </c>
      <c r="B66" s="4" t="s">
        <v>28</v>
      </c>
      <c r="C66" s="4" t="s">
        <v>0</v>
      </c>
      <c r="D66" s="5">
        <f>D67</f>
        <v>35</v>
      </c>
    </row>
    <row r="67" spans="1:4" ht="31.2" outlineLevel="4" x14ac:dyDescent="0.3">
      <c r="A67" s="3" t="s">
        <v>203</v>
      </c>
      <c r="B67" s="4" t="s">
        <v>28</v>
      </c>
      <c r="C67" s="4" t="s">
        <v>5</v>
      </c>
      <c r="D67" s="5">
        <v>35</v>
      </c>
    </row>
    <row r="68" spans="1:4" ht="31.2" outlineLevel="4" x14ac:dyDescent="0.3">
      <c r="A68" s="3" t="s">
        <v>239</v>
      </c>
      <c r="B68" s="4" t="s">
        <v>240</v>
      </c>
      <c r="C68" s="4" t="s">
        <v>0</v>
      </c>
      <c r="D68" s="5">
        <f>D69</f>
        <v>535.5</v>
      </c>
    </row>
    <row r="69" spans="1:4" ht="15.6" outlineLevel="4" x14ac:dyDescent="0.3">
      <c r="A69" s="3" t="s">
        <v>206</v>
      </c>
      <c r="B69" s="4" t="s">
        <v>240</v>
      </c>
      <c r="C69" s="4" t="s">
        <v>18</v>
      </c>
      <c r="D69" s="5">
        <v>535.5</v>
      </c>
    </row>
    <row r="70" spans="1:4" ht="62.4" x14ac:dyDescent="0.3">
      <c r="A70" s="3" t="s">
        <v>131</v>
      </c>
      <c r="B70" s="4" t="s">
        <v>29</v>
      </c>
      <c r="C70" s="4" t="s">
        <v>0</v>
      </c>
      <c r="D70" s="5">
        <f>D71+D78+D81+D84+D87</f>
        <v>48970.399999999994</v>
      </c>
    </row>
    <row r="71" spans="1:4" ht="31.2" outlineLevel="1" x14ac:dyDescent="0.3">
      <c r="A71" s="3" t="s">
        <v>148</v>
      </c>
      <c r="B71" s="4" t="s">
        <v>30</v>
      </c>
      <c r="C71" s="4" t="s">
        <v>0</v>
      </c>
      <c r="D71" s="5">
        <f>D72</f>
        <v>10725</v>
      </c>
    </row>
    <row r="72" spans="1:4" ht="31.2" outlineLevel="2" x14ac:dyDescent="0.3">
      <c r="A72" s="3" t="s">
        <v>165</v>
      </c>
      <c r="B72" s="4" t="s">
        <v>31</v>
      </c>
      <c r="C72" s="4" t="s">
        <v>0</v>
      </c>
      <c r="D72" s="5">
        <f>D73+D76</f>
        <v>10725</v>
      </c>
    </row>
    <row r="73" spans="1:4" ht="31.2" outlineLevel="3" x14ac:dyDescent="0.3">
      <c r="A73" s="3" t="s">
        <v>165</v>
      </c>
      <c r="B73" s="4" t="s">
        <v>31</v>
      </c>
      <c r="C73" s="4" t="s">
        <v>0</v>
      </c>
      <c r="D73" s="5">
        <f>D74+D75</f>
        <v>6725</v>
      </c>
    </row>
    <row r="74" spans="1:4" ht="78" outlineLevel="4" x14ac:dyDescent="0.3">
      <c r="A74" s="3" t="s">
        <v>202</v>
      </c>
      <c r="B74" s="4" t="s">
        <v>31</v>
      </c>
      <c r="C74" s="4" t="s">
        <v>4</v>
      </c>
      <c r="D74" s="5">
        <v>6223</v>
      </c>
    </row>
    <row r="75" spans="1:4" ht="31.2" outlineLevel="4" x14ac:dyDescent="0.3">
      <c r="A75" s="3" t="s">
        <v>203</v>
      </c>
      <c r="B75" s="4" t="s">
        <v>31</v>
      </c>
      <c r="C75" s="4" t="s">
        <v>5</v>
      </c>
      <c r="D75" s="5">
        <v>502</v>
      </c>
    </row>
    <row r="76" spans="1:4" ht="31.2" outlineLevel="3" x14ac:dyDescent="0.3">
      <c r="A76" s="3" t="s">
        <v>166</v>
      </c>
      <c r="B76" s="4" t="s">
        <v>32</v>
      </c>
      <c r="C76" s="4" t="s">
        <v>0</v>
      </c>
      <c r="D76" s="5">
        <f>D77</f>
        <v>4000</v>
      </c>
    </row>
    <row r="77" spans="1:4" ht="78" outlineLevel="4" x14ac:dyDescent="0.3">
      <c r="A77" s="3" t="s">
        <v>202</v>
      </c>
      <c r="B77" s="4" t="s">
        <v>32</v>
      </c>
      <c r="C77" s="4" t="s">
        <v>4</v>
      </c>
      <c r="D77" s="5">
        <v>4000</v>
      </c>
    </row>
    <row r="78" spans="1:4" ht="15.6" outlineLevel="1" x14ac:dyDescent="0.3">
      <c r="A78" s="3" t="s">
        <v>149</v>
      </c>
      <c r="B78" s="4" t="s">
        <v>33</v>
      </c>
      <c r="C78" s="4" t="s">
        <v>0</v>
      </c>
      <c r="D78" s="5">
        <f>D79</f>
        <v>450.1</v>
      </c>
    </row>
    <row r="79" spans="1:4" ht="31.2" outlineLevel="2" x14ac:dyDescent="0.3">
      <c r="A79" s="3" t="s">
        <v>212</v>
      </c>
      <c r="B79" s="4" t="s">
        <v>34</v>
      </c>
      <c r="C79" s="4" t="s">
        <v>0</v>
      </c>
      <c r="D79" s="5">
        <f>D80</f>
        <v>450.1</v>
      </c>
    </row>
    <row r="80" spans="1:4" ht="78" outlineLevel="4" x14ac:dyDescent="0.3">
      <c r="A80" s="3" t="s">
        <v>202</v>
      </c>
      <c r="B80" s="4" t="s">
        <v>34</v>
      </c>
      <c r="C80" s="4" t="s">
        <v>4</v>
      </c>
      <c r="D80" s="5">
        <v>450.1</v>
      </c>
    </row>
    <row r="81" spans="1:4" ht="15.6" outlineLevel="1" x14ac:dyDescent="0.3">
      <c r="A81" s="3" t="s">
        <v>150</v>
      </c>
      <c r="B81" s="4" t="s">
        <v>35</v>
      </c>
      <c r="C81" s="4" t="s">
        <v>0</v>
      </c>
      <c r="D81" s="5">
        <f>D82</f>
        <v>13114</v>
      </c>
    </row>
    <row r="82" spans="1:4" ht="31.2" outlineLevel="2" x14ac:dyDescent="0.3">
      <c r="A82" s="3" t="s">
        <v>167</v>
      </c>
      <c r="B82" s="4" t="s">
        <v>36</v>
      </c>
      <c r="C82" s="4" t="s">
        <v>0</v>
      </c>
      <c r="D82" s="5">
        <f>D83</f>
        <v>13114</v>
      </c>
    </row>
    <row r="83" spans="1:4" ht="15.6" outlineLevel="4" x14ac:dyDescent="0.3">
      <c r="A83" s="3" t="s">
        <v>207</v>
      </c>
      <c r="B83" s="4" t="s">
        <v>36</v>
      </c>
      <c r="C83" s="4" t="s">
        <v>37</v>
      </c>
      <c r="D83" s="5">
        <v>13114</v>
      </c>
    </row>
    <row r="84" spans="1:4" ht="31.2" outlineLevel="1" x14ac:dyDescent="0.3">
      <c r="A84" s="3" t="s">
        <v>151</v>
      </c>
      <c r="B84" s="4" t="s">
        <v>38</v>
      </c>
      <c r="C84" s="4" t="s">
        <v>0</v>
      </c>
      <c r="D84" s="5">
        <f>D85</f>
        <v>22795.3</v>
      </c>
    </row>
    <row r="85" spans="1:4" ht="31.2" outlineLevel="2" x14ac:dyDescent="0.3">
      <c r="A85" s="3" t="s">
        <v>168</v>
      </c>
      <c r="B85" s="4" t="s">
        <v>39</v>
      </c>
      <c r="C85" s="4" t="s">
        <v>0</v>
      </c>
      <c r="D85" s="5">
        <f>D86</f>
        <v>22795.3</v>
      </c>
    </row>
    <row r="86" spans="1:4" ht="15.6" outlineLevel="4" x14ac:dyDescent="0.3">
      <c r="A86" s="3" t="s">
        <v>207</v>
      </c>
      <c r="B86" s="4" t="s">
        <v>39</v>
      </c>
      <c r="C86" s="4" t="s">
        <v>37</v>
      </c>
      <c r="D86" s="5">
        <v>22795.3</v>
      </c>
    </row>
    <row r="87" spans="1:4" ht="62.4" outlineLevel="1" x14ac:dyDescent="0.3">
      <c r="A87" s="3" t="s">
        <v>145</v>
      </c>
      <c r="B87" s="4" t="s">
        <v>40</v>
      </c>
      <c r="C87" s="4" t="s">
        <v>0</v>
      </c>
      <c r="D87" s="5">
        <f>D88</f>
        <v>1886</v>
      </c>
    </row>
    <row r="88" spans="1:4" ht="15.6" outlineLevel="2" x14ac:dyDescent="0.3">
      <c r="A88" s="3" t="s">
        <v>169</v>
      </c>
      <c r="B88" s="4" t="s">
        <v>41</v>
      </c>
      <c r="C88" s="4" t="s">
        <v>0</v>
      </c>
      <c r="D88" s="5">
        <f>D89</f>
        <v>1886</v>
      </c>
    </row>
    <row r="89" spans="1:4" ht="15.6" outlineLevel="4" x14ac:dyDescent="0.3">
      <c r="A89" s="3" t="s">
        <v>207</v>
      </c>
      <c r="B89" s="4" t="s">
        <v>41</v>
      </c>
      <c r="C89" s="4" t="s">
        <v>37</v>
      </c>
      <c r="D89" s="5">
        <v>1886</v>
      </c>
    </row>
    <row r="90" spans="1:4" ht="46.8" x14ac:dyDescent="0.3">
      <c r="A90" s="3" t="s">
        <v>132</v>
      </c>
      <c r="B90" s="4" t="s">
        <v>42</v>
      </c>
      <c r="C90" s="4" t="s">
        <v>0</v>
      </c>
      <c r="D90" s="5">
        <f>D91</f>
        <v>100</v>
      </c>
    </row>
    <row r="91" spans="1:4" ht="15.6" outlineLevel="1" x14ac:dyDescent="0.3">
      <c r="A91" s="3" t="s">
        <v>144</v>
      </c>
      <c r="B91" s="4" t="s">
        <v>43</v>
      </c>
      <c r="C91" s="4" t="s">
        <v>0</v>
      </c>
      <c r="D91" s="5">
        <f>D92</f>
        <v>100</v>
      </c>
    </row>
    <row r="92" spans="1:4" ht="15.6" outlineLevel="2" x14ac:dyDescent="0.3">
      <c r="A92" s="3" t="s">
        <v>170</v>
      </c>
      <c r="B92" s="4" t="s">
        <v>44</v>
      </c>
      <c r="C92" s="4" t="s">
        <v>0</v>
      </c>
      <c r="D92" s="5">
        <f>D93+D94</f>
        <v>100</v>
      </c>
    </row>
    <row r="93" spans="1:4" ht="31.2" outlineLevel="2" x14ac:dyDescent="0.3">
      <c r="A93" s="3" t="s">
        <v>203</v>
      </c>
      <c r="B93" s="4" t="s">
        <v>44</v>
      </c>
      <c r="C93" s="4">
        <v>200</v>
      </c>
      <c r="D93" s="5">
        <v>30</v>
      </c>
    </row>
    <row r="94" spans="1:4" ht="31.2" outlineLevel="4" x14ac:dyDescent="0.3">
      <c r="A94" s="3" t="s">
        <v>205</v>
      </c>
      <c r="B94" s="4" t="s">
        <v>44</v>
      </c>
      <c r="C94" s="4" t="s">
        <v>9</v>
      </c>
      <c r="D94" s="5">
        <v>70</v>
      </c>
    </row>
    <row r="95" spans="1:4" ht="46.8" x14ac:dyDescent="0.3">
      <c r="A95" s="3" t="s">
        <v>133</v>
      </c>
      <c r="B95" s="4" t="s">
        <v>45</v>
      </c>
      <c r="C95" s="4" t="s">
        <v>0</v>
      </c>
      <c r="D95" s="5">
        <f>D96+D99</f>
        <v>5552.2</v>
      </c>
    </row>
    <row r="96" spans="1:4" ht="15.6" outlineLevel="1" x14ac:dyDescent="0.3">
      <c r="A96" s="3" t="s">
        <v>144</v>
      </c>
      <c r="B96" s="4" t="s">
        <v>46</v>
      </c>
      <c r="C96" s="4" t="s">
        <v>0</v>
      </c>
      <c r="D96" s="5">
        <f>D97</f>
        <v>1134</v>
      </c>
    </row>
    <row r="97" spans="1:4" ht="31.2" outlineLevel="2" x14ac:dyDescent="0.3">
      <c r="A97" s="3" t="s">
        <v>171</v>
      </c>
      <c r="B97" s="4" t="s">
        <v>47</v>
      </c>
      <c r="C97" s="4" t="s">
        <v>0</v>
      </c>
      <c r="D97" s="5">
        <f>D98</f>
        <v>1134</v>
      </c>
    </row>
    <row r="98" spans="1:4" ht="31.2" outlineLevel="4" x14ac:dyDescent="0.3">
      <c r="A98" s="3" t="s">
        <v>203</v>
      </c>
      <c r="B98" s="4" t="s">
        <v>47</v>
      </c>
      <c r="C98" s="4" t="s">
        <v>5</v>
      </c>
      <c r="D98" s="5">
        <v>1134</v>
      </c>
    </row>
    <row r="99" spans="1:4" ht="46.8" outlineLevel="2" x14ac:dyDescent="0.3">
      <c r="A99" s="3" t="s">
        <v>238</v>
      </c>
      <c r="B99" s="4" t="s">
        <v>48</v>
      </c>
      <c r="C99" s="4" t="s">
        <v>0</v>
      </c>
      <c r="D99" s="5">
        <f>D100</f>
        <v>4418.2</v>
      </c>
    </row>
    <row r="100" spans="1:4" ht="15.6" outlineLevel="4" x14ac:dyDescent="0.3">
      <c r="A100" s="3" t="s">
        <v>206</v>
      </c>
      <c r="B100" s="4" t="s">
        <v>48</v>
      </c>
      <c r="C100" s="4" t="s">
        <v>18</v>
      </c>
      <c r="D100" s="5">
        <v>4418.2</v>
      </c>
    </row>
    <row r="101" spans="1:4" ht="31.2" x14ac:dyDescent="0.3">
      <c r="A101" s="3" t="s">
        <v>134</v>
      </c>
      <c r="B101" s="4" t="s">
        <v>49</v>
      </c>
      <c r="C101" s="4" t="s">
        <v>0</v>
      </c>
      <c r="D101" s="5">
        <f>D102+D105+D107+D110+D112+D114</f>
        <v>48771.6</v>
      </c>
    </row>
    <row r="102" spans="1:4" ht="15.6" outlineLevel="1" x14ac:dyDescent="0.3">
      <c r="A102" s="3" t="s">
        <v>144</v>
      </c>
      <c r="B102" s="4" t="s">
        <v>50</v>
      </c>
      <c r="C102" s="4" t="s">
        <v>0</v>
      </c>
      <c r="D102" s="5">
        <f>D103</f>
        <v>5000</v>
      </c>
    </row>
    <row r="103" spans="1:4" ht="15.6" outlineLevel="2" x14ac:dyDescent="0.3">
      <c r="A103" s="3" t="s">
        <v>172</v>
      </c>
      <c r="B103" s="4" t="s">
        <v>51</v>
      </c>
      <c r="C103" s="4" t="s">
        <v>0</v>
      </c>
      <c r="D103" s="5">
        <f>D104</f>
        <v>5000</v>
      </c>
    </row>
    <row r="104" spans="1:4" ht="31.2" outlineLevel="4" x14ac:dyDescent="0.3">
      <c r="A104" s="3" t="s">
        <v>205</v>
      </c>
      <c r="B104" s="4" t="s">
        <v>51</v>
      </c>
      <c r="C104" s="4" t="s">
        <v>9</v>
      </c>
      <c r="D104" s="5">
        <v>5000</v>
      </c>
    </row>
    <row r="105" spans="1:4" ht="15.6" outlineLevel="2" x14ac:dyDescent="0.3">
      <c r="A105" s="3" t="s">
        <v>173</v>
      </c>
      <c r="B105" s="4" t="s">
        <v>227</v>
      </c>
      <c r="C105" s="4" t="s">
        <v>0</v>
      </c>
      <c r="D105" s="5">
        <f>D106</f>
        <v>5189.8</v>
      </c>
    </row>
    <row r="106" spans="1:4" ht="31.2" outlineLevel="4" x14ac:dyDescent="0.3">
      <c r="A106" s="3" t="s">
        <v>203</v>
      </c>
      <c r="B106" s="4" t="s">
        <v>227</v>
      </c>
      <c r="C106" s="4" t="s">
        <v>5</v>
      </c>
      <c r="D106" s="5">
        <v>5189.8</v>
      </c>
    </row>
    <row r="107" spans="1:4" ht="15.6" outlineLevel="1" x14ac:dyDescent="0.3">
      <c r="A107" s="3" t="s">
        <v>152</v>
      </c>
      <c r="B107" s="4" t="s">
        <v>52</v>
      </c>
      <c r="C107" s="4" t="s">
        <v>0</v>
      </c>
      <c r="D107" s="5">
        <f>D108</f>
        <v>200</v>
      </c>
    </row>
    <row r="108" spans="1:4" ht="46.8" outlineLevel="2" x14ac:dyDescent="0.3">
      <c r="A108" s="3" t="s">
        <v>174</v>
      </c>
      <c r="B108" s="4" t="s">
        <v>53</v>
      </c>
      <c r="C108" s="4" t="s">
        <v>0</v>
      </c>
      <c r="D108" s="5">
        <f>D109</f>
        <v>200</v>
      </c>
    </row>
    <row r="109" spans="1:4" ht="31.2" outlineLevel="4" x14ac:dyDescent="0.3">
      <c r="A109" s="3" t="s">
        <v>205</v>
      </c>
      <c r="B109" s="4" t="s">
        <v>53</v>
      </c>
      <c r="C109" s="4" t="s">
        <v>9</v>
      </c>
      <c r="D109" s="5">
        <v>200</v>
      </c>
    </row>
    <row r="110" spans="1:4" ht="78" outlineLevel="2" x14ac:dyDescent="0.3">
      <c r="A110" s="3" t="s">
        <v>175</v>
      </c>
      <c r="B110" s="4" t="s">
        <v>225</v>
      </c>
      <c r="C110" s="4" t="s">
        <v>0</v>
      </c>
      <c r="D110" s="5">
        <f>D111</f>
        <v>2900</v>
      </c>
    </row>
    <row r="111" spans="1:4" ht="15.6" outlineLevel="4" x14ac:dyDescent="0.3">
      <c r="A111" s="3" t="s">
        <v>207</v>
      </c>
      <c r="B111" s="4" t="s">
        <v>225</v>
      </c>
      <c r="C111" s="4" t="s">
        <v>37</v>
      </c>
      <c r="D111" s="5">
        <v>2900</v>
      </c>
    </row>
    <row r="112" spans="1:4" ht="46.8" outlineLevel="2" x14ac:dyDescent="0.3">
      <c r="A112" s="3" t="s">
        <v>176</v>
      </c>
      <c r="B112" s="4" t="s">
        <v>226</v>
      </c>
      <c r="C112" s="4" t="s">
        <v>0</v>
      </c>
      <c r="D112" s="5">
        <f>D113</f>
        <v>354.8</v>
      </c>
    </row>
    <row r="113" spans="1:4" ht="31.2" outlineLevel="4" x14ac:dyDescent="0.3">
      <c r="A113" s="3" t="s">
        <v>203</v>
      </c>
      <c r="B113" s="4" t="s">
        <v>226</v>
      </c>
      <c r="C113" s="4" t="s">
        <v>5</v>
      </c>
      <c r="D113" s="5">
        <v>354.8</v>
      </c>
    </row>
    <row r="114" spans="1:4" ht="62.4" outlineLevel="4" x14ac:dyDescent="0.3">
      <c r="A114" s="3" t="s">
        <v>230</v>
      </c>
      <c r="B114" s="4" t="s">
        <v>229</v>
      </c>
      <c r="C114" s="4" t="s">
        <v>0</v>
      </c>
      <c r="D114" s="5">
        <f>D115</f>
        <v>35127</v>
      </c>
    </row>
    <row r="115" spans="1:4" ht="46.8" outlineLevel="2" x14ac:dyDescent="0.3">
      <c r="A115" s="3" t="s">
        <v>176</v>
      </c>
      <c r="B115" s="4" t="s">
        <v>228</v>
      </c>
      <c r="C115" s="4" t="s">
        <v>0</v>
      </c>
      <c r="D115" s="5">
        <f>D116</f>
        <v>35127</v>
      </c>
    </row>
    <row r="116" spans="1:4" ht="31.2" outlineLevel="4" x14ac:dyDescent="0.3">
      <c r="A116" s="3" t="s">
        <v>203</v>
      </c>
      <c r="B116" s="4" t="s">
        <v>228</v>
      </c>
      <c r="C116" s="4" t="s">
        <v>5</v>
      </c>
      <c r="D116" s="5">
        <v>35127</v>
      </c>
    </row>
    <row r="117" spans="1:4" ht="31.2" x14ac:dyDescent="0.3">
      <c r="A117" s="3" t="s">
        <v>135</v>
      </c>
      <c r="B117" s="4" t="s">
        <v>54</v>
      </c>
      <c r="C117" s="4" t="s">
        <v>0</v>
      </c>
      <c r="D117" s="5">
        <f>D118</f>
        <v>80</v>
      </c>
    </row>
    <row r="118" spans="1:4" ht="15.6" outlineLevel="1" x14ac:dyDescent="0.3">
      <c r="A118" s="3" t="s">
        <v>144</v>
      </c>
      <c r="B118" s="4" t="s">
        <v>55</v>
      </c>
      <c r="C118" s="4" t="s">
        <v>0</v>
      </c>
      <c r="D118" s="5">
        <f>D119</f>
        <v>80</v>
      </c>
    </row>
    <row r="119" spans="1:4" ht="31.2" outlineLevel="2" x14ac:dyDescent="0.3">
      <c r="A119" s="3" t="s">
        <v>177</v>
      </c>
      <c r="B119" s="4" t="s">
        <v>56</v>
      </c>
      <c r="C119" s="4" t="s">
        <v>0</v>
      </c>
      <c r="D119" s="5">
        <f>D120</f>
        <v>80</v>
      </c>
    </row>
    <row r="120" spans="1:4" ht="31.2" outlineLevel="4" x14ac:dyDescent="0.3">
      <c r="A120" s="3" t="s">
        <v>205</v>
      </c>
      <c r="B120" s="4" t="s">
        <v>56</v>
      </c>
      <c r="C120" s="4" t="s">
        <v>9</v>
      </c>
      <c r="D120" s="5">
        <v>80</v>
      </c>
    </row>
    <row r="121" spans="1:4" ht="46.8" x14ac:dyDescent="0.3">
      <c r="A121" s="3" t="s">
        <v>136</v>
      </c>
      <c r="B121" s="4" t="s">
        <v>57</v>
      </c>
      <c r="C121" s="4" t="s">
        <v>0</v>
      </c>
      <c r="D121" s="5">
        <f>D122+D127</f>
        <v>4307.3999999999996</v>
      </c>
    </row>
    <row r="122" spans="1:4" ht="15.6" outlineLevel="1" x14ac:dyDescent="0.3">
      <c r="A122" s="3" t="s">
        <v>144</v>
      </c>
      <c r="B122" s="4" t="s">
        <v>58</v>
      </c>
      <c r="C122" s="4" t="s">
        <v>0</v>
      </c>
      <c r="D122" s="5">
        <f>D123+D125</f>
        <v>4217.3999999999996</v>
      </c>
    </row>
    <row r="123" spans="1:4" ht="15.6" outlineLevel="2" x14ac:dyDescent="0.3">
      <c r="A123" s="3" t="s">
        <v>178</v>
      </c>
      <c r="B123" s="4" t="s">
        <v>59</v>
      </c>
      <c r="C123" s="4" t="s">
        <v>0</v>
      </c>
      <c r="D123" s="5">
        <f>D124</f>
        <v>501</v>
      </c>
    </row>
    <row r="124" spans="1:4" ht="31.2" outlineLevel="4" x14ac:dyDescent="0.3">
      <c r="A124" s="3" t="s">
        <v>203</v>
      </c>
      <c r="B124" s="4" t="s">
        <v>59</v>
      </c>
      <c r="C124" s="4" t="s">
        <v>5</v>
      </c>
      <c r="D124" s="5">
        <v>501</v>
      </c>
    </row>
    <row r="125" spans="1:4" ht="15.6" outlineLevel="2" x14ac:dyDescent="0.3">
      <c r="A125" s="3" t="s">
        <v>179</v>
      </c>
      <c r="B125" s="4" t="s">
        <v>60</v>
      </c>
      <c r="C125" s="4" t="s">
        <v>0</v>
      </c>
      <c r="D125" s="5">
        <f>D126</f>
        <v>3716.4</v>
      </c>
    </row>
    <row r="126" spans="1:4" ht="31.2" outlineLevel="4" x14ac:dyDescent="0.3">
      <c r="A126" s="3" t="s">
        <v>203</v>
      </c>
      <c r="B126" s="4" t="s">
        <v>60</v>
      </c>
      <c r="C126" s="4" t="s">
        <v>5</v>
      </c>
      <c r="D126" s="5">
        <v>3716.4</v>
      </c>
    </row>
    <row r="127" spans="1:4" ht="15.6" outlineLevel="1" x14ac:dyDescent="0.3">
      <c r="A127" s="3" t="s">
        <v>152</v>
      </c>
      <c r="B127" s="4" t="s">
        <v>61</v>
      </c>
      <c r="C127" s="4" t="s">
        <v>0</v>
      </c>
      <c r="D127" s="5">
        <f>D128</f>
        <v>90</v>
      </c>
    </row>
    <row r="128" spans="1:4" ht="31.2" outlineLevel="2" x14ac:dyDescent="0.3">
      <c r="A128" s="3" t="s">
        <v>180</v>
      </c>
      <c r="B128" s="4" t="s">
        <v>62</v>
      </c>
      <c r="C128" s="4" t="s">
        <v>0</v>
      </c>
      <c r="D128" s="5">
        <f>D129</f>
        <v>90</v>
      </c>
    </row>
    <row r="129" spans="1:4" ht="15.6" outlineLevel="4" x14ac:dyDescent="0.3">
      <c r="A129" s="3" t="s">
        <v>206</v>
      </c>
      <c r="B129" s="4" t="s">
        <v>62</v>
      </c>
      <c r="C129" s="4" t="s">
        <v>18</v>
      </c>
      <c r="D129" s="5">
        <v>90</v>
      </c>
    </row>
    <row r="130" spans="1:4" ht="62.4" x14ac:dyDescent="0.3">
      <c r="A130" s="3" t="s">
        <v>137</v>
      </c>
      <c r="B130" s="4" t="s">
        <v>63</v>
      </c>
      <c r="C130" s="4" t="s">
        <v>0</v>
      </c>
      <c r="D130" s="5">
        <f>D131</f>
        <v>789.7</v>
      </c>
    </row>
    <row r="131" spans="1:4" ht="15.6" outlineLevel="1" x14ac:dyDescent="0.3">
      <c r="A131" s="3" t="s">
        <v>144</v>
      </c>
      <c r="B131" s="4" t="s">
        <v>64</v>
      </c>
      <c r="C131" s="4" t="s">
        <v>0</v>
      </c>
      <c r="D131" s="5">
        <f>D132+D135</f>
        <v>789.7</v>
      </c>
    </row>
    <row r="132" spans="1:4" ht="15.6" outlineLevel="2" x14ac:dyDescent="0.3">
      <c r="A132" s="3" t="s">
        <v>181</v>
      </c>
      <c r="B132" s="4" t="s">
        <v>65</v>
      </c>
      <c r="C132" s="4" t="s">
        <v>0</v>
      </c>
      <c r="D132" s="5">
        <f>D133+D134</f>
        <v>709.7</v>
      </c>
    </row>
    <row r="133" spans="1:4" ht="31.2" outlineLevel="4" x14ac:dyDescent="0.3">
      <c r="A133" s="3" t="s">
        <v>203</v>
      </c>
      <c r="B133" s="4" t="s">
        <v>65</v>
      </c>
      <c r="C133" s="4" t="s">
        <v>5</v>
      </c>
      <c r="D133" s="5">
        <v>611</v>
      </c>
    </row>
    <row r="134" spans="1:4" ht="15.6" outlineLevel="4" x14ac:dyDescent="0.3">
      <c r="A134" s="3" t="s">
        <v>204</v>
      </c>
      <c r="B134" s="4" t="s">
        <v>65</v>
      </c>
      <c r="C134" s="4" t="s">
        <v>6</v>
      </c>
      <c r="D134" s="5">
        <v>98.7</v>
      </c>
    </row>
    <row r="135" spans="1:4" ht="15.6" outlineLevel="2" x14ac:dyDescent="0.3">
      <c r="A135" s="3" t="s">
        <v>182</v>
      </c>
      <c r="B135" s="4" t="s">
        <v>66</v>
      </c>
      <c r="C135" s="4" t="s">
        <v>0</v>
      </c>
      <c r="D135" s="5">
        <f>D136</f>
        <v>80</v>
      </c>
    </row>
    <row r="136" spans="1:4" ht="31.2" outlineLevel="4" x14ac:dyDescent="0.3">
      <c r="A136" s="3" t="s">
        <v>203</v>
      </c>
      <c r="B136" s="4" t="s">
        <v>66</v>
      </c>
      <c r="C136" s="4" t="s">
        <v>5</v>
      </c>
      <c r="D136" s="5">
        <v>80</v>
      </c>
    </row>
    <row r="137" spans="1:4" ht="46.8" x14ac:dyDescent="0.3">
      <c r="A137" s="3" t="s">
        <v>213</v>
      </c>
      <c r="B137" s="4" t="s">
        <v>67</v>
      </c>
      <c r="C137" s="4" t="s">
        <v>0</v>
      </c>
      <c r="D137" s="5">
        <f>D138+D149+D152+D155+D166+D170+D173+D179</f>
        <v>49596.499999999993</v>
      </c>
    </row>
    <row r="138" spans="1:4" ht="31.2" outlineLevel="1" x14ac:dyDescent="0.3">
      <c r="A138" s="3" t="s">
        <v>148</v>
      </c>
      <c r="B138" s="4" t="s">
        <v>68</v>
      </c>
      <c r="C138" s="4" t="s">
        <v>0</v>
      </c>
      <c r="D138" s="5">
        <f>D139+D141</f>
        <v>30217.899999999998</v>
      </c>
    </row>
    <row r="139" spans="1:4" ht="15.6" outlineLevel="2" x14ac:dyDescent="0.3">
      <c r="A139" s="3" t="s">
        <v>183</v>
      </c>
      <c r="B139" s="4" t="s">
        <v>69</v>
      </c>
      <c r="C139" s="4" t="s">
        <v>0</v>
      </c>
      <c r="D139" s="5">
        <f>D140</f>
        <v>1759.8</v>
      </c>
    </row>
    <row r="140" spans="1:4" ht="78" outlineLevel="4" x14ac:dyDescent="0.3">
      <c r="A140" s="3" t="s">
        <v>202</v>
      </c>
      <c r="B140" s="4" t="s">
        <v>69</v>
      </c>
      <c r="C140" s="4" t="s">
        <v>4</v>
      </c>
      <c r="D140" s="5">
        <v>1759.8</v>
      </c>
    </row>
    <row r="141" spans="1:4" ht="31.2" outlineLevel="2" x14ac:dyDescent="0.3">
      <c r="A141" s="3" t="s">
        <v>165</v>
      </c>
      <c r="B141" s="4" t="s">
        <v>70</v>
      </c>
      <c r="C141" s="4" t="s">
        <v>0</v>
      </c>
      <c r="D141" s="5">
        <f>D142+D146</f>
        <v>28458.1</v>
      </c>
    </row>
    <row r="142" spans="1:4" ht="31.2" outlineLevel="3" x14ac:dyDescent="0.3">
      <c r="A142" s="3" t="s">
        <v>165</v>
      </c>
      <c r="B142" s="4" t="s">
        <v>70</v>
      </c>
      <c r="C142" s="4" t="s">
        <v>0</v>
      </c>
      <c r="D142" s="5">
        <f>D143+D144+D145</f>
        <v>11418.099999999999</v>
      </c>
    </row>
    <row r="143" spans="1:4" ht="78" outlineLevel="4" x14ac:dyDescent="0.3">
      <c r="A143" s="3" t="s">
        <v>202</v>
      </c>
      <c r="B143" s="4" t="s">
        <v>70</v>
      </c>
      <c r="C143" s="4" t="s">
        <v>4</v>
      </c>
      <c r="D143" s="5">
        <v>9355.7999999999993</v>
      </c>
    </row>
    <row r="144" spans="1:4" ht="31.2" outlineLevel="4" x14ac:dyDescent="0.3">
      <c r="A144" s="3" t="s">
        <v>203</v>
      </c>
      <c r="B144" s="4" t="s">
        <v>70</v>
      </c>
      <c r="C144" s="4" t="s">
        <v>5</v>
      </c>
      <c r="D144" s="5">
        <v>1935.9</v>
      </c>
    </row>
    <row r="145" spans="1:4" ht="15.6" outlineLevel="4" x14ac:dyDescent="0.3">
      <c r="A145" s="3" t="s">
        <v>204</v>
      </c>
      <c r="B145" s="4" t="s">
        <v>70</v>
      </c>
      <c r="C145" s="4" t="s">
        <v>6</v>
      </c>
      <c r="D145" s="5">
        <v>126.4</v>
      </c>
    </row>
    <row r="146" spans="1:4" ht="31.2" outlineLevel="3" x14ac:dyDescent="0.3">
      <c r="A146" s="3" t="s">
        <v>156</v>
      </c>
      <c r="B146" s="4" t="s">
        <v>71</v>
      </c>
      <c r="C146" s="4" t="s">
        <v>0</v>
      </c>
      <c r="D146" s="5">
        <f>D147+D148</f>
        <v>17040</v>
      </c>
    </row>
    <row r="147" spans="1:4" ht="78" outlineLevel="4" x14ac:dyDescent="0.3">
      <c r="A147" s="3" t="s">
        <v>202</v>
      </c>
      <c r="B147" s="4" t="s">
        <v>71</v>
      </c>
      <c r="C147" s="4" t="s">
        <v>4</v>
      </c>
      <c r="D147" s="5">
        <v>17000</v>
      </c>
    </row>
    <row r="148" spans="1:4" ht="15.6" outlineLevel="4" x14ac:dyDescent="0.3">
      <c r="A148" s="3" t="s">
        <v>204</v>
      </c>
      <c r="B148" s="4" t="s">
        <v>71</v>
      </c>
      <c r="C148" s="4" t="s">
        <v>6</v>
      </c>
      <c r="D148" s="5">
        <v>40</v>
      </c>
    </row>
    <row r="149" spans="1:4" ht="31.2" outlineLevel="1" x14ac:dyDescent="0.3">
      <c r="A149" s="3" t="s">
        <v>153</v>
      </c>
      <c r="B149" s="4" t="s">
        <v>72</v>
      </c>
      <c r="C149" s="4" t="s">
        <v>0</v>
      </c>
      <c r="D149" s="5">
        <f>D150</f>
        <v>936.1</v>
      </c>
    </row>
    <row r="150" spans="1:4" ht="31.2" outlineLevel="2" x14ac:dyDescent="0.3">
      <c r="A150" s="3" t="s">
        <v>184</v>
      </c>
      <c r="B150" s="4" t="s">
        <v>73</v>
      </c>
      <c r="C150" s="4" t="s">
        <v>0</v>
      </c>
      <c r="D150" s="5">
        <f>D151</f>
        <v>936.1</v>
      </c>
    </row>
    <row r="151" spans="1:4" ht="15.6" outlineLevel="4" x14ac:dyDescent="0.3">
      <c r="A151" s="3" t="s">
        <v>206</v>
      </c>
      <c r="B151" s="4" t="s">
        <v>73</v>
      </c>
      <c r="C151" s="4" t="s">
        <v>18</v>
      </c>
      <c r="D151" s="5">
        <v>936.1</v>
      </c>
    </row>
    <row r="152" spans="1:4" ht="15.6" outlineLevel="1" x14ac:dyDescent="0.3">
      <c r="A152" s="3" t="s">
        <v>154</v>
      </c>
      <c r="B152" s="4" t="s">
        <v>74</v>
      </c>
      <c r="C152" s="4" t="s">
        <v>0</v>
      </c>
      <c r="D152" s="5">
        <f>D153</f>
        <v>1500</v>
      </c>
    </row>
    <row r="153" spans="1:4" ht="15.6" outlineLevel="2" x14ac:dyDescent="0.3">
      <c r="A153" s="3" t="s">
        <v>185</v>
      </c>
      <c r="B153" s="4" t="s">
        <v>75</v>
      </c>
      <c r="C153" s="4" t="s">
        <v>0</v>
      </c>
      <c r="D153" s="5">
        <f>D154</f>
        <v>1500</v>
      </c>
    </row>
    <row r="154" spans="1:4" ht="15.6" outlineLevel="4" x14ac:dyDescent="0.3">
      <c r="A154" s="3" t="s">
        <v>204</v>
      </c>
      <c r="B154" s="4" t="s">
        <v>75</v>
      </c>
      <c r="C154" s="4" t="s">
        <v>6</v>
      </c>
      <c r="D154" s="5">
        <v>1500</v>
      </c>
    </row>
    <row r="155" spans="1:4" ht="15.6" outlineLevel="1" x14ac:dyDescent="0.3">
      <c r="A155" s="3" t="s">
        <v>149</v>
      </c>
      <c r="B155" s="4" t="s">
        <v>76</v>
      </c>
      <c r="C155" s="4" t="s">
        <v>0</v>
      </c>
      <c r="D155" s="5">
        <f>D156+D159+D163</f>
        <v>15249.8</v>
      </c>
    </row>
    <row r="156" spans="1:4" ht="15.6" outlineLevel="2" x14ac:dyDescent="0.3">
      <c r="A156" s="3" t="s">
        <v>149</v>
      </c>
      <c r="B156" s="4" t="s">
        <v>77</v>
      </c>
      <c r="C156" s="4" t="s">
        <v>0</v>
      </c>
      <c r="D156" s="5">
        <f>D157+D158</f>
        <v>116.1</v>
      </c>
    </row>
    <row r="157" spans="1:4" ht="31.2" outlineLevel="4" x14ac:dyDescent="0.3">
      <c r="A157" s="3" t="s">
        <v>203</v>
      </c>
      <c r="B157" s="4" t="s">
        <v>77</v>
      </c>
      <c r="C157" s="4" t="s">
        <v>5</v>
      </c>
      <c r="D157" s="5">
        <v>15</v>
      </c>
    </row>
    <row r="158" spans="1:4" ht="15.6" outlineLevel="4" x14ac:dyDescent="0.3">
      <c r="A158" s="3" t="s">
        <v>204</v>
      </c>
      <c r="B158" s="4" t="s">
        <v>77</v>
      </c>
      <c r="C158" s="4" t="s">
        <v>6</v>
      </c>
      <c r="D158" s="5">
        <v>101.1</v>
      </c>
    </row>
    <row r="159" spans="1:4" ht="31.2" outlineLevel="2" x14ac:dyDescent="0.3">
      <c r="A159" s="3" t="s">
        <v>212</v>
      </c>
      <c r="B159" s="4" t="s">
        <v>78</v>
      </c>
      <c r="C159" s="4" t="s">
        <v>0</v>
      </c>
      <c r="D159" s="5">
        <f>D160</f>
        <v>10170.799999999999</v>
      </c>
    </row>
    <row r="160" spans="1:4" ht="31.2" outlineLevel="3" x14ac:dyDescent="0.3">
      <c r="A160" s="3" t="s">
        <v>212</v>
      </c>
      <c r="B160" s="4" t="s">
        <v>78</v>
      </c>
      <c r="C160" s="4" t="s">
        <v>0</v>
      </c>
      <c r="D160" s="5">
        <f>D161+D162</f>
        <v>10170.799999999999</v>
      </c>
    </row>
    <row r="161" spans="1:4" ht="78" outlineLevel="4" x14ac:dyDescent="0.3">
      <c r="A161" s="3" t="s">
        <v>202</v>
      </c>
      <c r="B161" s="4" t="s">
        <v>78</v>
      </c>
      <c r="C161" s="4" t="s">
        <v>4</v>
      </c>
      <c r="D161" s="5">
        <v>6517.8</v>
      </c>
    </row>
    <row r="162" spans="1:4" ht="31.2" outlineLevel="4" x14ac:dyDescent="0.3">
      <c r="A162" s="3" t="s">
        <v>203</v>
      </c>
      <c r="B162" s="4" t="s">
        <v>78</v>
      </c>
      <c r="C162" s="4" t="s">
        <v>5</v>
      </c>
      <c r="D162" s="5">
        <v>3653</v>
      </c>
    </row>
    <row r="163" spans="1:4" ht="31.2" outlineLevel="2" x14ac:dyDescent="0.3">
      <c r="A163" s="3" t="s">
        <v>214</v>
      </c>
      <c r="B163" s="4" t="s">
        <v>79</v>
      </c>
      <c r="C163" s="4" t="s">
        <v>0</v>
      </c>
      <c r="D163" s="5">
        <f>D164+D165</f>
        <v>4962.8999999999996</v>
      </c>
    </row>
    <row r="164" spans="1:4" ht="78" outlineLevel="4" x14ac:dyDescent="0.3">
      <c r="A164" s="3" t="s">
        <v>202</v>
      </c>
      <c r="B164" s="4" t="s">
        <v>79</v>
      </c>
      <c r="C164" s="4" t="s">
        <v>4</v>
      </c>
      <c r="D164" s="5">
        <v>4956.8999999999996</v>
      </c>
    </row>
    <row r="165" spans="1:4" ht="31.2" outlineLevel="4" x14ac:dyDescent="0.3">
      <c r="A165" s="3" t="s">
        <v>203</v>
      </c>
      <c r="B165" s="4" t="s">
        <v>79</v>
      </c>
      <c r="C165" s="4">
        <v>200</v>
      </c>
      <c r="D165" s="5">
        <v>6</v>
      </c>
    </row>
    <row r="166" spans="1:4" ht="62.4" outlineLevel="1" x14ac:dyDescent="0.3">
      <c r="A166" s="3" t="s">
        <v>145</v>
      </c>
      <c r="B166" s="4" t="s">
        <v>80</v>
      </c>
      <c r="C166" s="4" t="s">
        <v>0</v>
      </c>
      <c r="D166" s="5">
        <f>D167</f>
        <v>970</v>
      </c>
    </row>
    <row r="167" spans="1:4" ht="15.6" outlineLevel="2" x14ac:dyDescent="0.3">
      <c r="A167" s="3" t="s">
        <v>186</v>
      </c>
      <c r="B167" s="4" t="s">
        <v>81</v>
      </c>
      <c r="C167" s="4" t="s">
        <v>0</v>
      </c>
      <c r="D167" s="5">
        <f>D168+D169</f>
        <v>970</v>
      </c>
    </row>
    <row r="168" spans="1:4" ht="78" outlineLevel="4" x14ac:dyDescent="0.3">
      <c r="A168" s="3" t="s">
        <v>202</v>
      </c>
      <c r="B168" s="4" t="s">
        <v>81</v>
      </c>
      <c r="C168" s="4" t="s">
        <v>4</v>
      </c>
      <c r="D168" s="5">
        <v>910.6</v>
      </c>
    </row>
    <row r="169" spans="1:4" ht="31.2" outlineLevel="4" x14ac:dyDescent="0.3">
      <c r="A169" s="3" t="s">
        <v>203</v>
      </c>
      <c r="B169" s="4" t="s">
        <v>81</v>
      </c>
      <c r="C169" s="4" t="s">
        <v>5</v>
      </c>
      <c r="D169" s="5">
        <v>59.4</v>
      </c>
    </row>
    <row r="170" spans="1:4" ht="62.4" outlineLevel="1" x14ac:dyDescent="0.3">
      <c r="A170" s="3" t="s">
        <v>145</v>
      </c>
      <c r="B170" s="4" t="s">
        <v>82</v>
      </c>
      <c r="C170" s="4" t="s">
        <v>0</v>
      </c>
      <c r="D170" s="5">
        <f>D171</f>
        <v>94</v>
      </c>
    </row>
    <row r="171" spans="1:4" ht="31.2" outlineLevel="2" x14ac:dyDescent="0.3">
      <c r="A171" s="3" t="s">
        <v>187</v>
      </c>
      <c r="B171" s="4" t="s">
        <v>83</v>
      </c>
      <c r="C171" s="4" t="s">
        <v>0</v>
      </c>
      <c r="D171" s="5">
        <f>D172</f>
        <v>94</v>
      </c>
    </row>
    <row r="172" spans="1:4" ht="31.2" outlineLevel="4" x14ac:dyDescent="0.3">
      <c r="A172" s="3" t="s">
        <v>203</v>
      </c>
      <c r="B172" s="4" t="s">
        <v>83</v>
      </c>
      <c r="C172" s="4" t="s">
        <v>5</v>
      </c>
      <c r="D172" s="5">
        <v>94</v>
      </c>
    </row>
    <row r="173" spans="1:4" ht="62.4" outlineLevel="1" x14ac:dyDescent="0.3">
      <c r="A173" s="3" t="s">
        <v>145</v>
      </c>
      <c r="B173" s="4" t="s">
        <v>84</v>
      </c>
      <c r="C173" s="4" t="s">
        <v>0</v>
      </c>
      <c r="D173" s="5">
        <f>D174+D176</f>
        <v>626.70000000000005</v>
      </c>
    </row>
    <row r="174" spans="1:4" ht="31.2" outlineLevel="2" x14ac:dyDescent="0.3">
      <c r="A174" s="3" t="s">
        <v>188</v>
      </c>
      <c r="B174" s="4" t="s">
        <v>85</v>
      </c>
      <c r="C174" s="4" t="s">
        <v>0</v>
      </c>
      <c r="D174" s="5">
        <f>D175</f>
        <v>0.7</v>
      </c>
    </row>
    <row r="175" spans="1:4" ht="31.2" outlineLevel="4" x14ac:dyDescent="0.3">
      <c r="A175" s="3" t="s">
        <v>203</v>
      </c>
      <c r="B175" s="4" t="s">
        <v>85</v>
      </c>
      <c r="C175" s="4" t="s">
        <v>5</v>
      </c>
      <c r="D175" s="5">
        <v>0.7</v>
      </c>
    </row>
    <row r="176" spans="1:4" ht="78" outlineLevel="2" x14ac:dyDescent="0.3">
      <c r="A176" s="3" t="s">
        <v>215</v>
      </c>
      <c r="B176" s="4" t="s">
        <v>86</v>
      </c>
      <c r="C176" s="4" t="s">
        <v>0</v>
      </c>
      <c r="D176" s="5">
        <f>D177+D178</f>
        <v>626</v>
      </c>
    </row>
    <row r="177" spans="1:4" ht="78" outlineLevel="4" x14ac:dyDescent="0.3">
      <c r="A177" s="3" t="s">
        <v>202</v>
      </c>
      <c r="B177" s="4" t="s">
        <v>86</v>
      </c>
      <c r="C177" s="4" t="s">
        <v>4</v>
      </c>
      <c r="D177" s="5">
        <v>563.20000000000005</v>
      </c>
    </row>
    <row r="178" spans="1:4" ht="31.2" outlineLevel="4" x14ac:dyDescent="0.3">
      <c r="A178" s="3" t="s">
        <v>203</v>
      </c>
      <c r="B178" s="4" t="s">
        <v>86</v>
      </c>
      <c r="C178" s="4" t="s">
        <v>5</v>
      </c>
      <c r="D178" s="5">
        <v>62.8</v>
      </c>
    </row>
    <row r="179" spans="1:4" ht="62.4" outlineLevel="2" x14ac:dyDescent="0.3">
      <c r="A179" s="3" t="s">
        <v>189</v>
      </c>
      <c r="B179" s="4" t="s">
        <v>87</v>
      </c>
      <c r="C179" s="4" t="s">
        <v>0</v>
      </c>
      <c r="D179" s="5">
        <f>D180</f>
        <v>2</v>
      </c>
    </row>
    <row r="180" spans="1:4" ht="31.2" outlineLevel="4" x14ac:dyDescent="0.3">
      <c r="A180" s="3" t="s">
        <v>203</v>
      </c>
      <c r="B180" s="4" t="s">
        <v>87</v>
      </c>
      <c r="C180" s="4" t="s">
        <v>5</v>
      </c>
      <c r="D180" s="5">
        <v>2</v>
      </c>
    </row>
    <row r="181" spans="1:4" ht="46.8" x14ac:dyDescent="0.3">
      <c r="A181" s="3" t="s">
        <v>138</v>
      </c>
      <c r="B181" s="4" t="s">
        <v>88</v>
      </c>
      <c r="C181" s="4" t="s">
        <v>0</v>
      </c>
      <c r="D181" s="5">
        <f>D182+D186+D189+D191</f>
        <v>3998.6</v>
      </c>
    </row>
    <row r="182" spans="1:4" ht="31.2" outlineLevel="1" x14ac:dyDescent="0.3">
      <c r="A182" s="3" t="s">
        <v>148</v>
      </c>
      <c r="B182" s="4" t="s">
        <v>89</v>
      </c>
      <c r="C182" s="4" t="s">
        <v>0</v>
      </c>
      <c r="D182" s="5">
        <f>D183</f>
        <v>710</v>
      </c>
    </row>
    <row r="183" spans="1:4" ht="31.2" outlineLevel="2" x14ac:dyDescent="0.3">
      <c r="A183" s="3" t="s">
        <v>165</v>
      </c>
      <c r="B183" s="4" t="s">
        <v>90</v>
      </c>
      <c r="C183" s="4" t="s">
        <v>0</v>
      </c>
      <c r="D183" s="5">
        <f>D184+D185</f>
        <v>710</v>
      </c>
    </row>
    <row r="184" spans="1:4" ht="78" outlineLevel="4" x14ac:dyDescent="0.3">
      <c r="A184" s="3" t="s">
        <v>202</v>
      </c>
      <c r="B184" s="4" t="s">
        <v>90</v>
      </c>
      <c r="C184" s="4" t="s">
        <v>4</v>
      </c>
      <c r="D184" s="5">
        <v>100</v>
      </c>
    </row>
    <row r="185" spans="1:4" ht="31.2" outlineLevel="4" x14ac:dyDescent="0.3">
      <c r="A185" s="3" t="s">
        <v>203</v>
      </c>
      <c r="B185" s="4" t="s">
        <v>90</v>
      </c>
      <c r="C185" s="4" t="s">
        <v>5</v>
      </c>
      <c r="D185" s="5">
        <v>610</v>
      </c>
    </row>
    <row r="186" spans="1:4" ht="31.2" outlineLevel="1" x14ac:dyDescent="0.3">
      <c r="A186" s="3" t="s">
        <v>153</v>
      </c>
      <c r="B186" s="4" t="s">
        <v>91</v>
      </c>
      <c r="C186" s="4" t="s">
        <v>0</v>
      </c>
      <c r="D186" s="5">
        <f>D187</f>
        <v>3067.5</v>
      </c>
    </row>
    <row r="187" spans="1:4" ht="31.2" outlineLevel="2" x14ac:dyDescent="0.3">
      <c r="A187" s="3" t="s">
        <v>190</v>
      </c>
      <c r="B187" s="4" t="s">
        <v>92</v>
      </c>
      <c r="C187" s="4" t="s">
        <v>0</v>
      </c>
      <c r="D187" s="5">
        <f>D188</f>
        <v>3067.5</v>
      </c>
    </row>
    <row r="188" spans="1:4" ht="15.6" outlineLevel="4" x14ac:dyDescent="0.3">
      <c r="A188" s="3" t="s">
        <v>206</v>
      </c>
      <c r="B188" s="4" t="s">
        <v>92</v>
      </c>
      <c r="C188" s="4" t="s">
        <v>18</v>
      </c>
      <c r="D188" s="5">
        <v>3067.5</v>
      </c>
    </row>
    <row r="189" spans="1:4" ht="31.2" outlineLevel="2" x14ac:dyDescent="0.3">
      <c r="A189" s="3" t="s">
        <v>216</v>
      </c>
      <c r="B189" s="4" t="s">
        <v>231</v>
      </c>
      <c r="C189" s="4" t="s">
        <v>0</v>
      </c>
      <c r="D189" s="5">
        <f>D190</f>
        <v>2.2000000000000002</v>
      </c>
    </row>
    <row r="190" spans="1:4" ht="31.2" outlineLevel="4" x14ac:dyDescent="0.3">
      <c r="A190" s="3" t="s">
        <v>203</v>
      </c>
      <c r="B190" s="4" t="s">
        <v>231</v>
      </c>
      <c r="C190" s="4" t="s">
        <v>5</v>
      </c>
      <c r="D190" s="5">
        <v>2.2000000000000002</v>
      </c>
    </row>
    <row r="191" spans="1:4" ht="46.8" outlineLevel="1" x14ac:dyDescent="0.3">
      <c r="A191" s="3" t="s">
        <v>147</v>
      </c>
      <c r="B191" s="4" t="s">
        <v>93</v>
      </c>
      <c r="C191" s="4" t="s">
        <v>0</v>
      </c>
      <c r="D191" s="5">
        <f>D192</f>
        <v>218.9</v>
      </c>
    </row>
    <row r="192" spans="1:4" ht="31.2" outlineLevel="2" x14ac:dyDescent="0.3">
      <c r="A192" s="3" t="s">
        <v>217</v>
      </c>
      <c r="B192" s="4" t="s">
        <v>94</v>
      </c>
      <c r="C192" s="4" t="s">
        <v>0</v>
      </c>
      <c r="D192" s="5">
        <f>D193</f>
        <v>218.9</v>
      </c>
    </row>
    <row r="193" spans="1:4" ht="31.2" outlineLevel="4" x14ac:dyDescent="0.3">
      <c r="A193" s="3" t="s">
        <v>203</v>
      </c>
      <c r="B193" s="4" t="s">
        <v>94</v>
      </c>
      <c r="C193" s="4" t="s">
        <v>5</v>
      </c>
      <c r="D193" s="5">
        <v>218.9</v>
      </c>
    </row>
    <row r="194" spans="1:4" ht="31.8" customHeight="1" x14ac:dyDescent="0.3">
      <c r="A194" s="3" t="s">
        <v>218</v>
      </c>
      <c r="B194" s="4" t="s">
        <v>95</v>
      </c>
      <c r="C194" s="4" t="s">
        <v>0</v>
      </c>
      <c r="D194" s="5">
        <f>D195+D198</f>
        <v>753</v>
      </c>
    </row>
    <row r="195" spans="1:4" ht="15.6" outlineLevel="1" x14ac:dyDescent="0.3">
      <c r="A195" s="3" t="s">
        <v>144</v>
      </c>
      <c r="B195" s="4" t="s">
        <v>96</v>
      </c>
      <c r="C195" s="4" t="s">
        <v>0</v>
      </c>
      <c r="D195" s="5">
        <f>D196</f>
        <v>53</v>
      </c>
    </row>
    <row r="196" spans="1:4" ht="15.6" outlineLevel="2" x14ac:dyDescent="0.3">
      <c r="A196" s="3" t="s">
        <v>191</v>
      </c>
      <c r="B196" s="4" t="s">
        <v>97</v>
      </c>
      <c r="C196" s="4" t="s">
        <v>0</v>
      </c>
      <c r="D196" s="5">
        <f>D197</f>
        <v>53</v>
      </c>
    </row>
    <row r="197" spans="1:4" ht="31.2" outlineLevel="4" x14ac:dyDescent="0.3">
      <c r="A197" s="3" t="s">
        <v>203</v>
      </c>
      <c r="B197" s="4" t="s">
        <v>97</v>
      </c>
      <c r="C197" s="4" t="s">
        <v>5</v>
      </c>
      <c r="D197" s="5">
        <v>53</v>
      </c>
    </row>
    <row r="198" spans="1:4" ht="15.6" outlineLevel="1" x14ac:dyDescent="0.3">
      <c r="A198" s="3" t="s">
        <v>210</v>
      </c>
      <c r="B198" s="4" t="s">
        <v>232</v>
      </c>
      <c r="C198" s="4" t="s">
        <v>0</v>
      </c>
      <c r="D198" s="5">
        <f>D199</f>
        <v>700</v>
      </c>
    </row>
    <row r="199" spans="1:4" ht="15.6" outlineLevel="2" x14ac:dyDescent="0.3">
      <c r="A199" s="3" t="s">
        <v>192</v>
      </c>
      <c r="B199" s="4" t="s">
        <v>233</v>
      </c>
      <c r="C199" s="4" t="s">
        <v>0</v>
      </c>
      <c r="D199" s="5">
        <f>D200</f>
        <v>700</v>
      </c>
    </row>
    <row r="200" spans="1:4" ht="31.2" outlineLevel="4" x14ac:dyDescent="0.3">
      <c r="A200" s="3" t="s">
        <v>203</v>
      </c>
      <c r="B200" s="4" t="s">
        <v>233</v>
      </c>
      <c r="C200" s="4" t="s">
        <v>5</v>
      </c>
      <c r="D200" s="5">
        <v>700</v>
      </c>
    </row>
    <row r="201" spans="1:4" ht="46.8" x14ac:dyDescent="0.3">
      <c r="A201" s="3" t="s">
        <v>139</v>
      </c>
      <c r="B201" s="4" t="s">
        <v>98</v>
      </c>
      <c r="C201" s="4" t="s">
        <v>0</v>
      </c>
      <c r="D201" s="5">
        <f>D202</f>
        <v>141</v>
      </c>
    </row>
    <row r="202" spans="1:4" ht="15.6" outlineLevel="1" x14ac:dyDescent="0.3">
      <c r="A202" s="3" t="s">
        <v>144</v>
      </c>
      <c r="B202" s="4" t="s">
        <v>99</v>
      </c>
      <c r="C202" s="4" t="s">
        <v>0</v>
      </c>
      <c r="D202" s="5">
        <f>D203</f>
        <v>141</v>
      </c>
    </row>
    <row r="203" spans="1:4" ht="31.2" outlineLevel="2" x14ac:dyDescent="0.3">
      <c r="A203" s="3" t="s">
        <v>193</v>
      </c>
      <c r="B203" s="4" t="s">
        <v>100</v>
      </c>
      <c r="C203" s="4" t="s">
        <v>0</v>
      </c>
      <c r="D203" s="5">
        <f>D204+D205</f>
        <v>141</v>
      </c>
    </row>
    <row r="204" spans="1:4" ht="31.2" outlineLevel="4" x14ac:dyDescent="0.3">
      <c r="A204" s="3" t="s">
        <v>203</v>
      </c>
      <c r="B204" s="4" t="s">
        <v>100</v>
      </c>
      <c r="C204" s="4" t="s">
        <v>5</v>
      </c>
      <c r="D204" s="5">
        <v>81</v>
      </c>
    </row>
    <row r="205" spans="1:4" ht="31.2" outlineLevel="4" x14ac:dyDescent="0.3">
      <c r="A205" s="3" t="s">
        <v>205</v>
      </c>
      <c r="B205" s="4" t="s">
        <v>100</v>
      </c>
      <c r="C205" s="4" t="s">
        <v>9</v>
      </c>
      <c r="D205" s="5">
        <v>60</v>
      </c>
    </row>
    <row r="206" spans="1:4" ht="31.2" x14ac:dyDescent="0.3">
      <c r="A206" s="3" t="s">
        <v>140</v>
      </c>
      <c r="B206" s="4" t="s">
        <v>101</v>
      </c>
      <c r="C206" s="4" t="s">
        <v>0</v>
      </c>
      <c r="D206" s="5">
        <f>D207+D222+D225+D227+D230+D232</f>
        <v>34528.300000000003</v>
      </c>
    </row>
    <row r="207" spans="1:4" ht="31.2" outlineLevel="1" x14ac:dyDescent="0.3">
      <c r="A207" s="3" t="s">
        <v>143</v>
      </c>
      <c r="B207" s="4" t="s">
        <v>102</v>
      </c>
      <c r="C207" s="4" t="s">
        <v>0</v>
      </c>
      <c r="D207" s="5">
        <f>D208+D210+D215+D217</f>
        <v>26447.599999999999</v>
      </c>
    </row>
    <row r="208" spans="1:4" ht="15.6" outlineLevel="2" x14ac:dyDescent="0.3">
      <c r="A208" s="3" t="s">
        <v>157</v>
      </c>
      <c r="B208" s="4" t="s">
        <v>103</v>
      </c>
      <c r="C208" s="4" t="s">
        <v>0</v>
      </c>
      <c r="D208" s="5">
        <f>D209</f>
        <v>4202.3</v>
      </c>
    </row>
    <row r="209" spans="1:4" ht="31.2" outlineLevel="4" x14ac:dyDescent="0.3">
      <c r="A209" s="3" t="s">
        <v>205</v>
      </c>
      <c r="B209" s="4" t="s">
        <v>103</v>
      </c>
      <c r="C209" s="4">
        <v>600</v>
      </c>
      <c r="D209" s="5">
        <v>4202.3</v>
      </c>
    </row>
    <row r="210" spans="1:4" ht="15.6" outlineLevel="2" x14ac:dyDescent="0.3">
      <c r="A210" s="3" t="s">
        <v>194</v>
      </c>
      <c r="B210" s="4" t="s">
        <v>104</v>
      </c>
      <c r="C210" s="4" t="s">
        <v>0</v>
      </c>
      <c r="D210" s="5">
        <f>D211+D213</f>
        <v>4065.1</v>
      </c>
    </row>
    <row r="211" spans="1:4" ht="15.6" outlineLevel="3" x14ac:dyDescent="0.3">
      <c r="A211" s="3" t="s">
        <v>194</v>
      </c>
      <c r="B211" s="4" t="s">
        <v>104</v>
      </c>
      <c r="C211" s="4" t="s">
        <v>0</v>
      </c>
      <c r="D211" s="5">
        <f>D212</f>
        <v>3958.1</v>
      </c>
    </row>
    <row r="212" spans="1:4" ht="31.2" outlineLevel="4" x14ac:dyDescent="0.3">
      <c r="A212" s="3" t="s">
        <v>205</v>
      </c>
      <c r="B212" s="4" t="s">
        <v>104</v>
      </c>
      <c r="C212" s="4" t="s">
        <v>9</v>
      </c>
      <c r="D212" s="5">
        <v>3958.1</v>
      </c>
    </row>
    <row r="213" spans="1:4" ht="31.2" outlineLevel="3" x14ac:dyDescent="0.3">
      <c r="A213" s="3" t="s">
        <v>156</v>
      </c>
      <c r="B213" s="4" t="s">
        <v>105</v>
      </c>
      <c r="C213" s="4" t="s">
        <v>0</v>
      </c>
      <c r="D213" s="5">
        <f>D214</f>
        <v>107</v>
      </c>
    </row>
    <row r="214" spans="1:4" ht="31.2" outlineLevel="4" x14ac:dyDescent="0.3">
      <c r="A214" s="3" t="s">
        <v>205</v>
      </c>
      <c r="B214" s="4" t="s">
        <v>105</v>
      </c>
      <c r="C214" s="4" t="s">
        <v>9</v>
      </c>
      <c r="D214" s="5">
        <v>107</v>
      </c>
    </row>
    <row r="215" spans="1:4" ht="15.6" outlineLevel="2" x14ac:dyDescent="0.3">
      <c r="A215" s="3" t="s">
        <v>195</v>
      </c>
      <c r="B215" s="4" t="s">
        <v>106</v>
      </c>
      <c r="C215" s="4" t="s">
        <v>0</v>
      </c>
      <c r="D215" s="5">
        <f>D216</f>
        <v>2986.7</v>
      </c>
    </row>
    <row r="216" spans="1:4" ht="31.2" outlineLevel="4" x14ac:dyDescent="0.3">
      <c r="A216" s="3" t="s">
        <v>205</v>
      </c>
      <c r="B216" s="4" t="s">
        <v>106</v>
      </c>
      <c r="C216" s="4" t="s">
        <v>9</v>
      </c>
      <c r="D216" s="5">
        <v>2986.7</v>
      </c>
    </row>
    <row r="217" spans="1:4" ht="15.6" outlineLevel="2" x14ac:dyDescent="0.3">
      <c r="A217" s="3" t="s">
        <v>196</v>
      </c>
      <c r="B217" s="4" t="s">
        <v>107</v>
      </c>
      <c r="C217" s="4" t="s">
        <v>0</v>
      </c>
      <c r="D217" s="5">
        <f>D218+D220</f>
        <v>15193.5</v>
      </c>
    </row>
    <row r="218" spans="1:4" ht="15.6" outlineLevel="3" x14ac:dyDescent="0.3">
      <c r="A218" s="3" t="s">
        <v>196</v>
      </c>
      <c r="B218" s="4" t="s">
        <v>107</v>
      </c>
      <c r="C218" s="4" t="s">
        <v>0</v>
      </c>
      <c r="D218" s="5">
        <f>D219</f>
        <v>11990.5</v>
      </c>
    </row>
    <row r="219" spans="1:4" ht="31.2" outlineLevel="4" x14ac:dyDescent="0.3">
      <c r="A219" s="3" t="s">
        <v>205</v>
      </c>
      <c r="B219" s="4" t="s">
        <v>107</v>
      </c>
      <c r="C219" s="4" t="s">
        <v>9</v>
      </c>
      <c r="D219" s="5">
        <v>11990.5</v>
      </c>
    </row>
    <row r="220" spans="1:4" ht="31.2" outlineLevel="3" x14ac:dyDescent="0.3">
      <c r="A220" s="3" t="s">
        <v>156</v>
      </c>
      <c r="B220" s="4" t="s">
        <v>108</v>
      </c>
      <c r="C220" s="4" t="s">
        <v>0</v>
      </c>
      <c r="D220" s="5">
        <f>D221</f>
        <v>3203</v>
      </c>
    </row>
    <row r="221" spans="1:4" ht="31.2" outlineLevel="4" x14ac:dyDescent="0.3">
      <c r="A221" s="3" t="s">
        <v>205</v>
      </c>
      <c r="B221" s="4" t="s">
        <v>108</v>
      </c>
      <c r="C221" s="4" t="s">
        <v>9</v>
      </c>
      <c r="D221" s="5">
        <v>3203</v>
      </c>
    </row>
    <row r="222" spans="1:4" ht="15.6" outlineLevel="1" x14ac:dyDescent="0.3">
      <c r="A222" s="3" t="s">
        <v>144</v>
      </c>
      <c r="B222" s="4" t="s">
        <v>109</v>
      </c>
      <c r="C222" s="4" t="s">
        <v>0</v>
      </c>
      <c r="D222" s="5">
        <f>D223</f>
        <v>141</v>
      </c>
    </row>
    <row r="223" spans="1:4" ht="15.6" outlineLevel="2" x14ac:dyDescent="0.3">
      <c r="A223" s="3" t="s">
        <v>197</v>
      </c>
      <c r="B223" s="4" t="s">
        <v>110</v>
      </c>
      <c r="C223" s="4" t="s">
        <v>0</v>
      </c>
      <c r="D223" s="5">
        <f>D224</f>
        <v>141</v>
      </c>
    </row>
    <row r="224" spans="1:4" ht="31.2" outlineLevel="4" x14ac:dyDescent="0.3">
      <c r="A224" s="3" t="s">
        <v>203</v>
      </c>
      <c r="B224" s="4" t="s">
        <v>110</v>
      </c>
      <c r="C224" s="4" t="s">
        <v>5</v>
      </c>
      <c r="D224" s="5">
        <v>141</v>
      </c>
    </row>
    <row r="225" spans="1:4" ht="49.2" customHeight="1" outlineLevel="2" x14ac:dyDescent="0.3">
      <c r="A225" s="3" t="s">
        <v>219</v>
      </c>
      <c r="B225" s="4" t="s">
        <v>111</v>
      </c>
      <c r="C225" s="4" t="s">
        <v>0</v>
      </c>
      <c r="D225" s="5">
        <f>D226</f>
        <v>7316.5</v>
      </c>
    </row>
    <row r="226" spans="1:4" ht="31.2" outlineLevel="4" x14ac:dyDescent="0.3">
      <c r="A226" s="3" t="s">
        <v>205</v>
      </c>
      <c r="B226" s="4" t="s">
        <v>111</v>
      </c>
      <c r="C226" s="4" t="s">
        <v>9</v>
      </c>
      <c r="D226" s="5">
        <v>7316.5</v>
      </c>
    </row>
    <row r="227" spans="1:4" ht="62.4" outlineLevel="1" x14ac:dyDescent="0.3">
      <c r="A227" s="3" t="s">
        <v>145</v>
      </c>
      <c r="B227" s="4" t="s">
        <v>112</v>
      </c>
      <c r="C227" s="4" t="s">
        <v>0</v>
      </c>
      <c r="D227" s="5">
        <f>D228</f>
        <v>238.8</v>
      </c>
    </row>
    <row r="228" spans="1:4" ht="78" outlineLevel="2" x14ac:dyDescent="0.3">
      <c r="A228" s="3" t="s">
        <v>198</v>
      </c>
      <c r="B228" s="4" t="s">
        <v>113</v>
      </c>
      <c r="C228" s="4" t="s">
        <v>0</v>
      </c>
      <c r="D228" s="5">
        <f>D229</f>
        <v>238.8</v>
      </c>
    </row>
    <row r="229" spans="1:4" ht="31.2" outlineLevel="4" x14ac:dyDescent="0.3">
      <c r="A229" s="3" t="s">
        <v>205</v>
      </c>
      <c r="B229" s="4" t="s">
        <v>113</v>
      </c>
      <c r="C229" s="4" t="s">
        <v>9</v>
      </c>
      <c r="D229" s="5">
        <v>238.8</v>
      </c>
    </row>
    <row r="230" spans="1:4" ht="15.6" outlineLevel="2" x14ac:dyDescent="0.3">
      <c r="A230" s="3" t="s">
        <v>199</v>
      </c>
      <c r="B230" s="4" t="s">
        <v>114</v>
      </c>
      <c r="C230" s="4" t="s">
        <v>0</v>
      </c>
      <c r="D230" s="5">
        <f>D231</f>
        <v>45.4</v>
      </c>
    </row>
    <row r="231" spans="1:4" ht="31.2" outlineLevel="4" x14ac:dyDescent="0.3">
      <c r="A231" s="3" t="s">
        <v>205</v>
      </c>
      <c r="B231" s="4" t="s">
        <v>114</v>
      </c>
      <c r="C231" s="4" t="s">
        <v>9</v>
      </c>
      <c r="D231" s="5">
        <v>45.4</v>
      </c>
    </row>
    <row r="232" spans="1:4" ht="62.4" outlineLevel="1" x14ac:dyDescent="0.3">
      <c r="A232" s="3" t="s">
        <v>145</v>
      </c>
      <c r="B232" s="4" t="s">
        <v>115</v>
      </c>
      <c r="C232" s="4" t="s">
        <v>0</v>
      </c>
      <c r="D232" s="5">
        <f>D233</f>
        <v>339</v>
      </c>
    </row>
    <row r="233" spans="1:4" ht="97.2" customHeight="1" outlineLevel="2" x14ac:dyDescent="0.3">
      <c r="A233" s="3" t="s">
        <v>220</v>
      </c>
      <c r="B233" s="4" t="s">
        <v>116</v>
      </c>
      <c r="C233" s="4" t="s">
        <v>0</v>
      </c>
      <c r="D233" s="5">
        <f>D234+D235</f>
        <v>339</v>
      </c>
    </row>
    <row r="234" spans="1:4" ht="63" customHeight="1" outlineLevel="4" x14ac:dyDescent="0.3">
      <c r="A234" s="3" t="s">
        <v>221</v>
      </c>
      <c r="B234" s="4" t="s">
        <v>116</v>
      </c>
      <c r="C234" s="4" t="s">
        <v>4</v>
      </c>
      <c r="D234" s="5">
        <v>109</v>
      </c>
    </row>
    <row r="235" spans="1:4" ht="31.2" outlineLevel="4" x14ac:dyDescent="0.3">
      <c r="A235" s="3" t="s">
        <v>205</v>
      </c>
      <c r="B235" s="4" t="s">
        <v>116</v>
      </c>
      <c r="C235" s="4" t="s">
        <v>9</v>
      </c>
      <c r="D235" s="5">
        <v>230</v>
      </c>
    </row>
    <row r="236" spans="1:4" ht="31.2" x14ac:dyDescent="0.3">
      <c r="A236" s="3" t="s">
        <v>141</v>
      </c>
      <c r="B236" s="4" t="s">
        <v>117</v>
      </c>
      <c r="C236" s="4" t="s">
        <v>0</v>
      </c>
      <c r="D236" s="5">
        <f>D237</f>
        <v>40</v>
      </c>
    </row>
    <row r="237" spans="1:4" ht="31.2" outlineLevel="1" x14ac:dyDescent="0.3">
      <c r="A237" s="3" t="s">
        <v>148</v>
      </c>
      <c r="B237" s="4" t="s">
        <v>118</v>
      </c>
      <c r="C237" s="4" t="s">
        <v>0</v>
      </c>
      <c r="D237" s="5">
        <f>D238</f>
        <v>40</v>
      </c>
    </row>
    <row r="238" spans="1:4" ht="31.2" outlineLevel="2" x14ac:dyDescent="0.3">
      <c r="A238" s="3" t="s">
        <v>200</v>
      </c>
      <c r="B238" s="4" t="s">
        <v>119</v>
      </c>
      <c r="C238" s="4" t="s">
        <v>0</v>
      </c>
      <c r="D238" s="5">
        <f>D239+D240</f>
        <v>40</v>
      </c>
    </row>
    <row r="239" spans="1:4" ht="78" outlineLevel="4" x14ac:dyDescent="0.3">
      <c r="A239" s="3" t="s">
        <v>202</v>
      </c>
      <c r="B239" s="4" t="s">
        <v>119</v>
      </c>
      <c r="C239" s="4" t="s">
        <v>4</v>
      </c>
      <c r="D239" s="5">
        <v>24</v>
      </c>
    </row>
    <row r="240" spans="1:4" ht="31.2" outlineLevel="4" x14ac:dyDescent="0.3">
      <c r="A240" s="3" t="s">
        <v>203</v>
      </c>
      <c r="B240" s="4" t="s">
        <v>119</v>
      </c>
      <c r="C240" s="4" t="s">
        <v>5</v>
      </c>
      <c r="D240" s="5">
        <v>16</v>
      </c>
    </row>
    <row r="241" spans="1:4" ht="31.2" x14ac:dyDescent="0.3">
      <c r="A241" s="3" t="s">
        <v>142</v>
      </c>
      <c r="B241" s="4" t="s">
        <v>120</v>
      </c>
      <c r="C241" s="4" t="s">
        <v>0</v>
      </c>
      <c r="D241" s="5">
        <f>D242</f>
        <v>1079.4000000000001</v>
      </c>
    </row>
    <row r="242" spans="1:4" ht="31.2" outlineLevel="1" x14ac:dyDescent="0.3">
      <c r="A242" s="3" t="s">
        <v>148</v>
      </c>
      <c r="B242" s="4" t="s">
        <v>121</v>
      </c>
      <c r="C242" s="4" t="s">
        <v>0</v>
      </c>
      <c r="D242" s="5">
        <f>D243</f>
        <v>1079.4000000000001</v>
      </c>
    </row>
    <row r="243" spans="1:4" ht="31.2" outlineLevel="2" x14ac:dyDescent="0.3">
      <c r="A243" s="3" t="s">
        <v>201</v>
      </c>
      <c r="B243" s="4" t="s">
        <v>122</v>
      </c>
      <c r="C243" s="4" t="s">
        <v>0</v>
      </c>
      <c r="D243" s="5">
        <f>D244+D245</f>
        <v>1079.4000000000001</v>
      </c>
    </row>
    <row r="244" spans="1:4" ht="78" outlineLevel="4" x14ac:dyDescent="0.3">
      <c r="A244" s="3" t="s">
        <v>202</v>
      </c>
      <c r="B244" s="4" t="s">
        <v>122</v>
      </c>
      <c r="C244" s="4" t="s">
        <v>4</v>
      </c>
      <c r="D244" s="5">
        <v>1059.4000000000001</v>
      </c>
    </row>
    <row r="245" spans="1:4" ht="31.2" outlineLevel="4" x14ac:dyDescent="0.3">
      <c r="A245" s="3" t="s">
        <v>203</v>
      </c>
      <c r="B245" s="4" t="s">
        <v>122</v>
      </c>
      <c r="C245" s="4" t="s">
        <v>5</v>
      </c>
      <c r="D245" s="5">
        <v>20</v>
      </c>
    </row>
    <row r="246" spans="1:4" ht="28.8" customHeight="1" x14ac:dyDescent="0.3">
      <c r="A246" s="17" t="s">
        <v>208</v>
      </c>
      <c r="B246" s="17"/>
      <c r="C246" s="17"/>
      <c r="D246" s="17"/>
    </row>
  </sheetData>
  <autoFilter ref="A10:D246"/>
  <mergeCells count="4">
    <mergeCell ref="A246:D246"/>
    <mergeCell ref="B1:D1"/>
    <mergeCell ref="B5:D5"/>
    <mergeCell ref="A7:D7"/>
  </mergeCells>
  <pageMargins left="1.1811023622047245" right="0.39370078740157483" top="0.98425196850393704" bottom="0.78740157480314965" header="0.39370078740157483" footer="0.51181102362204722"/>
  <pageSetup paperSize="9" scale="90" fitToHeight="0" orientation="portrait" r:id="rId1"/>
  <headerFooter differentFirst="1">
    <oddHeader>&amp;C&amp;P</oddHeader>
    <oddFooter>&amp;L&amp;"Times New Roman,обычный"&amp;8&amp;D&amp;T&amp;Z&amp;F</oddFooter>
    <evenHeader>&amp;R&amp;P</evenHeader>
    <firstFooter>&amp;L&amp;"Times New Roman,обычный"&amp;8&amp;D&amp;T&amp;Z&amp;F</first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9.10.2024&lt;/string&gt;&#10;  &lt;/DateInfo&gt;&#10;  &lt;Code&gt;SQUERY_ROSP_EXP&lt;/Code&gt;&#10;  &lt;ObjectCode&gt;SQUERY_ROSP_EXP&lt;/ObjectCode&gt;&#10;  &lt;DocName&gt;Вариант (новый от 07.04.2016 15_34_57)(Бюджетная роспись (расходы))&lt;/DocName&gt;&#10;  &lt;VariantName&gt;Вариант (новый от 07.04.2016 15:34:57)&lt;/VariantName&gt;&#10;  &lt;VariantLink&gt;255119132&lt;/VariantLink&gt;&#10;  &lt;ReportCode&gt;DD165929B3494BEB8644961C38C493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E1D127C-61ED-4AAC-9927-AC29D51C709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OTV\Оносова ТВ</dc:creator>
  <cp:lastModifiedBy>Оносова ТВ</cp:lastModifiedBy>
  <cp:lastPrinted>2024-10-29T06:24:43Z</cp:lastPrinted>
  <dcterms:created xsi:type="dcterms:W3CDTF">2024-10-29T05:11:13Z</dcterms:created>
  <dcterms:modified xsi:type="dcterms:W3CDTF">2024-11-12T04:45:01Z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07.04.2016 15_34_57)(Бюджетная роспись (расходы))</vt:lpwstr>
  </property>
  <property fmtid="{D5CDD505-2E9C-101B-9397-08002B2CF9AE}" pid="3" name="Название отчета">
    <vt:lpwstr>Вариант (новый от 07.04.2016 15_34_57).xlsx</vt:lpwstr>
  </property>
  <property fmtid="{D5CDD505-2E9C-101B-9397-08002B2CF9AE}" pid="4" name="Версия клиента">
    <vt:lpwstr>24.1.217.920 (.NET 4.7.2)</vt:lpwstr>
  </property>
  <property fmtid="{D5CDD505-2E9C-101B-9397-08002B2CF9AE}" pid="5" name="Версия базы">
    <vt:lpwstr>24.1.1241.326656866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08оносова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